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r Yemi K\Desktop\"/>
    </mc:Choice>
  </mc:AlternateContent>
  <xr:revisionPtr revIDLastSave="0" documentId="10_ncr:8100000_{1C3EA5AE-2883-4357-80E4-FB23079147B9}" xr6:coauthVersionLast="34" xr6:coauthVersionMax="34" xr10:uidLastSave="{00000000-0000-0000-0000-000000000000}"/>
  <bookViews>
    <workbookView xWindow="0" yWindow="0" windowWidth="20490" windowHeight="7545" activeTab="1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Kerosene'!$A$4:$AM$58</definedName>
    <definedName name="_xlnm._FilterDatabase" localSheetId="0" hidden="1">'Litre of Kerosene'!$A$1:$AM$54</definedName>
  </definedNames>
  <calcPr calcId="162913"/>
</workbook>
</file>

<file path=xl/calcChain.xml><?xml version="1.0" encoding="utf-8"?>
<calcChain xmlns="http://schemas.openxmlformats.org/spreadsheetml/2006/main">
  <c r="AN42" i="2" l="1"/>
  <c r="AP42" i="2" s="1"/>
  <c r="AN42" i="1"/>
  <c r="AP42" i="1" s="1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AP41" i="2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O6" i="2"/>
  <c r="AO7" i="2"/>
  <c r="AO8" i="2"/>
  <c r="AO9" i="2"/>
  <c r="AO10" i="2"/>
  <c r="AO11" i="2"/>
  <c r="AO12" i="2"/>
  <c r="AO13" i="2"/>
  <c r="AO14" i="2"/>
  <c r="AO15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41" i="2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P5" i="2"/>
  <c r="AP5" i="1"/>
  <c r="AO5" i="2"/>
  <c r="AO5" i="1"/>
  <c r="AN43" i="1" l="1"/>
  <c r="AN44" i="1"/>
  <c r="AN43" i="2"/>
  <c r="AN44" i="2"/>
  <c r="AO42" i="1"/>
  <c r="AO42" i="2"/>
  <c r="AM42" i="2"/>
  <c r="AM42" i="1"/>
  <c r="AL42" i="2" l="1"/>
  <c r="AM43" i="2" s="1"/>
  <c r="AL42" i="1"/>
  <c r="AK42" i="2"/>
  <c r="AK42" i="1"/>
  <c r="AJ42" i="2"/>
  <c r="AJ42" i="1"/>
  <c r="AI42" i="2"/>
  <c r="AI42" i="1"/>
  <c r="AD42" i="2"/>
  <c r="AE42" i="2"/>
  <c r="AF42" i="2"/>
  <c r="AG42" i="2"/>
  <c r="AH42" i="2"/>
  <c r="AL43" i="1" l="1"/>
  <c r="AM43" i="1"/>
  <c r="AL43" i="2"/>
  <c r="AK43" i="2"/>
  <c r="AK43" i="1"/>
  <c r="AJ43" i="2"/>
  <c r="AJ43" i="1"/>
  <c r="AI43" i="2"/>
  <c r="AE43" i="2"/>
  <c r="AF43" i="2"/>
  <c r="AG43" i="2"/>
  <c r="AH43" i="2"/>
  <c r="AH42" i="1"/>
  <c r="AI43" i="1" s="1"/>
  <c r="AG42" i="1" l="1"/>
  <c r="AH43" i="1" s="1"/>
  <c r="AF42" i="1"/>
  <c r="AG43" i="1" l="1"/>
  <c r="AE42" i="1"/>
  <c r="AF43" i="1" s="1"/>
  <c r="AD42" i="1"/>
  <c r="AE43" i="1" l="1"/>
  <c r="AC42" i="1"/>
  <c r="AD43" i="1" s="1"/>
  <c r="AC42" i="2"/>
  <c r="AD43" i="2" s="1"/>
  <c r="AB42" i="2" l="1"/>
  <c r="AC43" i="2" s="1"/>
  <c r="AB42" i="1"/>
  <c r="AC43" i="1" s="1"/>
  <c r="AA42" i="2"/>
  <c r="AM44" i="2" s="1"/>
  <c r="AA42" i="1"/>
  <c r="AM44" i="1" s="1"/>
  <c r="Z42" i="2"/>
  <c r="AL44" i="2" s="1"/>
  <c r="Y42" i="2"/>
  <c r="AK44" i="2" s="1"/>
  <c r="Z42" i="1"/>
  <c r="AL44" i="1" s="1"/>
  <c r="Y42" i="1"/>
  <c r="AK44" i="1" s="1"/>
  <c r="Z43" i="1" l="1"/>
  <c r="AA43" i="2"/>
  <c r="AB43" i="2"/>
  <c r="AA43" i="1"/>
  <c r="AB43" i="1"/>
  <c r="Z43" i="2"/>
  <c r="X42" i="1"/>
  <c r="Y43" i="1" l="1"/>
  <c r="AJ44" i="1"/>
  <c r="X42" i="2"/>
  <c r="W42" i="1"/>
  <c r="AI44" i="1" s="1"/>
  <c r="W42" i="2"/>
  <c r="AI44" i="2" s="1"/>
  <c r="V42" i="2"/>
  <c r="AH44" i="2" s="1"/>
  <c r="V42" i="1"/>
  <c r="AH44" i="1" s="1"/>
  <c r="Y43" i="2" l="1"/>
  <c r="AJ44" i="2"/>
  <c r="X43" i="2"/>
  <c r="X43" i="1"/>
  <c r="W43" i="2"/>
  <c r="W43" i="1"/>
  <c r="U42" i="2"/>
  <c r="AG44" i="2" s="1"/>
  <c r="U42" i="1"/>
  <c r="T42" i="2"/>
  <c r="AF44" i="2" s="1"/>
  <c r="T42" i="1"/>
  <c r="AF44" i="1" s="1"/>
  <c r="S42" i="1"/>
  <c r="AE44" i="1" s="1"/>
  <c r="S42" i="2"/>
  <c r="AE44" i="2" s="1"/>
  <c r="R42" i="2"/>
  <c r="AD44" i="2" s="1"/>
  <c r="R42" i="1"/>
  <c r="AD44" i="1" s="1"/>
  <c r="Q42" i="2"/>
  <c r="AC44" i="2" s="1"/>
  <c r="Q42" i="1"/>
  <c r="AC44" i="1" s="1"/>
  <c r="V43" i="1" l="1"/>
  <c r="AG44" i="1"/>
  <c r="V43" i="2"/>
  <c r="U43" i="1"/>
  <c r="R43" i="2"/>
  <c r="T43" i="2"/>
  <c r="S43" i="2"/>
  <c r="U43" i="2"/>
  <c r="R43" i="1"/>
  <c r="T43" i="1"/>
  <c r="S43" i="1"/>
  <c r="P42" i="2"/>
  <c r="O42" i="2"/>
  <c r="AA44" i="2" s="1"/>
  <c r="N42" i="2"/>
  <c r="Z44" i="2" s="1"/>
  <c r="M42" i="2"/>
  <c r="Y44" i="2" s="1"/>
  <c r="L42" i="2"/>
  <c r="X44" i="2" s="1"/>
  <c r="K42" i="2"/>
  <c r="W44" i="2" s="1"/>
  <c r="J42" i="2"/>
  <c r="V44" i="2" s="1"/>
  <c r="I42" i="2"/>
  <c r="U44" i="2" s="1"/>
  <c r="H42" i="2"/>
  <c r="T44" i="2" s="1"/>
  <c r="G42" i="2"/>
  <c r="S44" i="2" s="1"/>
  <c r="F42" i="2"/>
  <c r="R44" i="2" s="1"/>
  <c r="E42" i="2"/>
  <c r="Q44" i="2" s="1"/>
  <c r="D42" i="2"/>
  <c r="E42" i="1"/>
  <c r="Q44" i="1" s="1"/>
  <c r="F42" i="1"/>
  <c r="R44" i="1" s="1"/>
  <c r="G42" i="1"/>
  <c r="H42" i="1"/>
  <c r="I42" i="1"/>
  <c r="J42" i="1"/>
  <c r="V44" i="1" s="1"/>
  <c r="K42" i="1"/>
  <c r="L42" i="1"/>
  <c r="X44" i="1" s="1"/>
  <c r="M42" i="1"/>
  <c r="Y44" i="1" s="1"/>
  <c r="N42" i="1"/>
  <c r="Z44" i="1" s="1"/>
  <c r="O42" i="1"/>
  <c r="AA44" i="1" s="1"/>
  <c r="P42" i="1"/>
  <c r="D42" i="1"/>
  <c r="Q43" i="1" l="1"/>
  <c r="AB44" i="1"/>
  <c r="Q43" i="2"/>
  <c r="AB44" i="2"/>
  <c r="O43" i="1"/>
  <c r="G43" i="1"/>
  <c r="K43" i="1"/>
  <c r="W44" i="1"/>
  <c r="L43" i="1"/>
  <c r="I43" i="1"/>
  <c r="U44" i="1"/>
  <c r="H43" i="1"/>
  <c r="T44" i="1"/>
  <c r="S44" i="1"/>
  <c r="P44" i="1"/>
  <c r="N43" i="1"/>
  <c r="F43" i="1"/>
  <c r="H43" i="2"/>
  <c r="L43" i="2"/>
  <c r="E43" i="1"/>
  <c r="J43" i="1"/>
  <c r="M43" i="1"/>
  <c r="E43" i="2"/>
  <c r="I43" i="2"/>
  <c r="M43" i="2"/>
  <c r="F43" i="2"/>
  <c r="J43" i="2"/>
  <c r="G43" i="2"/>
  <c r="K43" i="2"/>
  <c r="O43" i="2"/>
  <c r="P44" i="2"/>
  <c r="N43" i="2"/>
  <c r="P43" i="1"/>
  <c r="P43" i="2"/>
</calcChain>
</file>

<file path=xl/sharedStrings.xml><?xml version="1.0" encoding="utf-8"?>
<sst xmlns="http://schemas.openxmlformats.org/spreadsheetml/2006/main" count="262" uniqueCount="61">
  <si>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</si>
  <si>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</si>
  <si>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</si>
  <si>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</si>
  <si>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</si>
  <si>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</si>
  <si>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</si>
  <si>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</si>
  <si>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</si>
  <si>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</si>
  <si>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</si>
  <si>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</si>
  <si>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</si>
  <si>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</si>
  <si>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</si>
  <si>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</si>
  <si>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</si>
  <si>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</si>
  <si>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</si>
  <si>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</si>
  <si>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</si>
  <si>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</si>
  <si>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</si>
  <si>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</si>
  <si>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</si>
  <si>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</si>
  <si>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</si>
  <si>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</si>
  <si>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</si>
  <si>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</si>
  <si>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</si>
  <si>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</si>
  <si>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</si>
  <si>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</si>
  <si>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</si>
  <si>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</si>
  <si>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</si>
  <si>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</si>
  <si>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</si>
  <si>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</si>
  <si>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</si>
  <si>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</si>
  <si>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</si>
  <si>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</si>
  <si>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</si>
  <si>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</si>
  <si>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</si>
  <si>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 xml:space="preserve">HOUSEHOLD KEROSENE  (KEROSENE ) </t>
  </si>
  <si>
    <t>PRICE WATCH</t>
  </si>
  <si>
    <t>F</t>
  </si>
  <si>
    <t>DELTA</t>
  </si>
  <si>
    <t>RIVERS</t>
  </si>
  <si>
    <t>Year on Year %</t>
  </si>
  <si>
    <t>Month on Month %</t>
  </si>
  <si>
    <t>(July 2017-July 2018)</t>
  </si>
  <si>
    <t>June 2018-July 2018</t>
  </si>
  <si>
    <t>STATES WITH THE HIGHEST AVERAGE PRICES IN July</t>
  </si>
  <si>
    <t>BORNO</t>
  </si>
  <si>
    <t>BAUCHI</t>
  </si>
  <si>
    <t>STATES WITH THE LOWEST AVERAGE PRICES IN July</t>
  </si>
  <si>
    <t>OYO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</si>
</sst>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_ ;\-0.00\ "/>
    <numFmt numFmtId="166" formatCode="0.0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</cellStyleXfs>
  <cellXfs count="67">
    <xf numFmtId="0" fontId="0" fillId="0" borderId="0" xfId="0"/>
    <xf numFmtId="0" fontId="3" fillId="0" borderId="2" xfId="1" applyFont="1" applyFill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Fill="1" applyBorder="1" applyAlignment="1">
      <alignment wrapText="1"/>
    </xf>
    <xf numFmtId="4" fontId="3" fillId="0" borderId="2" xfId="4" applyNumberFormat="1" applyFont="1" applyFill="1" applyBorder="1" applyAlignment="1">
      <alignment horizontal="right" wrapText="1"/>
    </xf>
    <xf numFmtId="2" fontId="4" fillId="0" borderId="0" xfId="0" applyNumberFormat="1" applyFont="1"/>
    <xf numFmtId="0" fontId="5" fillId="0" borderId="3" xfId="2" applyFont="1" applyFill="1" applyBorder="1" applyAlignment="1">
      <alignment horizontal="left" wrapText="1"/>
    </xf>
    <xf numFmtId="0" fontId="5" fillId="0" borderId="0" xfId="2" applyFont="1" applyFill="1" applyBorder="1" applyAlignment="1">
      <alignment horizontal="left"/>
    </xf>
    <xf numFmtId="2" fontId="7" fillId="0" borderId="0" xfId="0" applyNumberFormat="1" applyFont="1"/>
    <xf numFmtId="0" fontId="7" fillId="0" borderId="0" xfId="0" applyFont="1"/>
    <xf numFmtId="2" fontId="8" fillId="0" borderId="2" xfId="2" applyNumberFormat="1" applyFont="1" applyFill="1" applyBorder="1" applyAlignment="1">
      <alignment horizontal="right" wrapText="1"/>
    </xf>
    <xf numFmtId="2" fontId="8" fillId="0" borderId="5" xfId="2" applyNumberFormat="1" applyFont="1" applyFill="1" applyBorder="1" applyAlignment="1">
      <alignment horizontal="right" wrapText="1"/>
    </xf>
    <xf numFmtId="2" fontId="8" fillId="0" borderId="6" xfId="2" applyNumberFormat="1" applyFont="1" applyFill="1" applyBorder="1" applyAlignment="1">
      <alignment horizontal="right" wrapText="1"/>
    </xf>
    <xf numFmtId="2" fontId="8" fillId="0" borderId="0" xfId="2" applyNumberFormat="1" applyFont="1" applyFill="1" applyBorder="1" applyAlignment="1">
      <alignment horizontal="right" wrapText="1"/>
    </xf>
    <xf numFmtId="2" fontId="8" fillId="0" borderId="2" xfId="5" applyNumberFormat="1" applyFont="1" applyFill="1" applyBorder="1" applyAlignment="1">
      <alignment horizontal="right" wrapText="1"/>
    </xf>
    <xf numFmtId="2" fontId="3" fillId="0" borderId="2" xfId="2" applyNumberFormat="1" applyFont="1" applyFill="1" applyBorder="1" applyAlignment="1">
      <alignment horizontal="right" wrapText="1"/>
    </xf>
    <xf numFmtId="2" fontId="10" fillId="0" borderId="2" xfId="2" applyNumberFormat="1" applyFont="1" applyFill="1" applyBorder="1" applyAlignment="1">
      <alignment horizontal="right" wrapText="1"/>
    </xf>
    <xf numFmtId="2" fontId="11" fillId="0" borderId="2" xfId="2" applyNumberFormat="1" applyFont="1" applyFill="1" applyBorder="1" applyAlignment="1">
      <alignment horizontal="right" wrapText="1"/>
    </xf>
    <xf numFmtId="2" fontId="12" fillId="0" borderId="2" xfId="2" applyNumberFormat="1" applyFont="1" applyFill="1" applyBorder="1" applyAlignment="1">
      <alignment horizontal="right" wrapText="1"/>
    </xf>
    <xf numFmtId="2" fontId="3" fillId="0" borderId="2" xfId="6" applyNumberFormat="1" applyFont="1" applyFill="1" applyBorder="1" applyAlignment="1">
      <alignment horizontal="right" wrapText="1"/>
    </xf>
    <xf numFmtId="2" fontId="13" fillId="0" borderId="2" xfId="2" applyNumberFormat="1" applyFont="1" applyFill="1" applyBorder="1" applyAlignment="1">
      <alignment horizontal="right" wrapText="1"/>
    </xf>
    <xf numFmtId="2" fontId="13" fillId="0" borderId="2" xfId="5" applyNumberFormat="1" applyFont="1" applyFill="1" applyBorder="1" applyAlignment="1">
      <alignment horizontal="right" wrapText="1"/>
    </xf>
    <xf numFmtId="2" fontId="3" fillId="0" borderId="2" xfId="7" applyNumberFormat="1" applyFont="1" applyFill="1" applyBorder="1" applyAlignment="1">
      <alignment horizontal="right" wrapText="1"/>
    </xf>
    <xf numFmtId="2" fontId="14" fillId="0" borderId="2" xfId="2" applyNumberFormat="1" applyFont="1" applyFill="1" applyBorder="1" applyAlignment="1">
      <alignment horizontal="right" wrapText="1"/>
    </xf>
    <xf numFmtId="164" fontId="3" fillId="0" borderId="2" xfId="8" applyFont="1" applyFill="1" applyBorder="1" applyAlignment="1">
      <alignment horizontal="right" wrapText="1"/>
    </xf>
    <xf numFmtId="164" fontId="0" fillId="0" borderId="0" xfId="8" applyFont="1"/>
    <xf numFmtId="164" fontId="3" fillId="0" borderId="3" xfId="8" applyFont="1" applyFill="1" applyBorder="1" applyAlignment="1">
      <alignment horizontal="right" wrapText="1"/>
    </xf>
    <xf numFmtId="165" fontId="3" fillId="0" borderId="2" xfId="8" applyNumberFormat="1" applyFont="1" applyFill="1" applyBorder="1" applyAlignment="1">
      <alignment horizontal="right" wrapText="1"/>
    </xf>
    <xf numFmtId="165" fontId="3" fillId="0" borderId="3" xfId="8" applyNumberFormat="1" applyFont="1" applyFill="1" applyBorder="1" applyAlignment="1">
      <alignment horizontal="right" wrapText="1"/>
    </xf>
    <xf numFmtId="2" fontId="16" fillId="0" borderId="2" xfId="9" applyNumberFormat="1" applyFont="1" applyFill="1" applyBorder="1" applyAlignment="1">
      <alignment horizontal="right" wrapText="1"/>
    </xf>
    <xf numFmtId="2" fontId="16" fillId="0" borderId="2" xfId="10" applyNumberFormat="1" applyFont="1" applyFill="1" applyBorder="1" applyAlignment="1">
      <alignment horizontal="right" wrapText="1"/>
    </xf>
    <xf numFmtId="2" fontId="16" fillId="0" borderId="2" xfId="5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0" fontId="18" fillId="2" borderId="1" xfId="2" applyFont="1" applyFill="1" applyBorder="1" applyAlignment="1">
      <alignment horizontal="center"/>
    </xf>
    <xf numFmtId="0" fontId="18" fillId="2" borderId="1" xfId="1" applyFont="1" applyFill="1" applyBorder="1" applyAlignment="1">
      <alignment horizontal="center"/>
    </xf>
    <xf numFmtId="17" fontId="18" fillId="2" borderId="1" xfId="1" applyNumberFormat="1" applyFont="1" applyFill="1" applyBorder="1" applyAlignment="1">
      <alignment horizontal="center"/>
    </xf>
    <xf numFmtId="17" fontId="18" fillId="2" borderId="4" xfId="1" applyNumberFormat="1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19" fillId="3" borderId="0" xfId="0" applyFont="1" applyFill="1"/>
    <xf numFmtId="0" fontId="20" fillId="0" borderId="0" xfId="0" applyFont="1"/>
    <xf numFmtId="164" fontId="7" fillId="0" borderId="0" xfId="8" applyFont="1"/>
    <xf numFmtId="0" fontId="6" fillId="0" borderId="0" xfId="0" applyFont="1" applyAlignment="1"/>
    <xf numFmtId="0" fontId="0" fillId="0" borderId="0" xfId="0" applyAlignment="1"/>
    <xf numFmtId="2" fontId="16" fillId="0" borderId="2" xfId="11" applyNumberFormat="1" applyFont="1" applyFill="1" applyBorder="1" applyAlignment="1">
      <alignment horizontal="right" wrapText="1"/>
    </xf>
    <xf numFmtId="2" fontId="0" fillId="0" borderId="0" xfId="0" applyNumberFormat="1" applyAlignment="1">
      <alignment horizontal="center"/>
    </xf>
    <xf numFmtId="0" fontId="3" fillId="4" borderId="2" xfId="3" applyFont="1" applyFill="1" applyBorder="1" applyAlignment="1">
      <alignment wrapText="1"/>
    </xf>
    <xf numFmtId="0" fontId="0" fillId="4" borderId="0" xfId="0" applyFill="1"/>
    <xf numFmtId="2" fontId="0" fillId="4" borderId="0" xfId="0" applyNumberFormat="1" applyFill="1"/>
    <xf numFmtId="2" fontId="2" fillId="4" borderId="0" xfId="1" applyNumberFormat="1" applyFont="1" applyFill="1"/>
    <xf numFmtId="4" fontId="3" fillId="4" borderId="2" xfId="4" applyNumberFormat="1" applyFont="1" applyFill="1" applyBorder="1" applyAlignment="1">
      <alignment horizontal="right" wrapText="1"/>
    </xf>
    <xf numFmtId="2" fontId="8" fillId="4" borderId="2" xfId="2" applyNumberFormat="1" applyFont="1" applyFill="1" applyBorder="1" applyAlignment="1">
      <alignment horizontal="right" wrapText="1"/>
    </xf>
    <xf numFmtId="2" fontId="8" fillId="4" borderId="2" xfId="5" applyNumberFormat="1" applyFont="1" applyFill="1" applyBorder="1" applyAlignment="1">
      <alignment horizontal="right" wrapText="1"/>
    </xf>
    <xf numFmtId="2" fontId="3" fillId="4" borderId="2" xfId="2" applyNumberFormat="1" applyFont="1" applyFill="1" applyBorder="1" applyAlignment="1">
      <alignment horizontal="right" wrapText="1"/>
    </xf>
    <xf numFmtId="2" fontId="10" fillId="4" borderId="2" xfId="2" applyNumberFormat="1" applyFont="1" applyFill="1" applyBorder="1" applyAlignment="1">
      <alignment horizontal="right" wrapText="1"/>
    </xf>
    <xf numFmtId="2" fontId="11" fillId="4" borderId="2" xfId="2" applyNumberFormat="1" applyFont="1" applyFill="1" applyBorder="1" applyAlignment="1">
      <alignment horizontal="right" wrapText="1"/>
    </xf>
    <xf numFmtId="2" fontId="12" fillId="4" borderId="2" xfId="2" applyNumberFormat="1" applyFont="1" applyFill="1" applyBorder="1" applyAlignment="1">
      <alignment horizontal="right" wrapText="1"/>
    </xf>
    <xf numFmtId="2" fontId="3" fillId="4" borderId="2" xfId="6" applyNumberFormat="1" applyFont="1" applyFill="1" applyBorder="1" applyAlignment="1">
      <alignment horizontal="right" wrapText="1"/>
    </xf>
    <xf numFmtId="2" fontId="13" fillId="4" borderId="2" xfId="2" applyNumberFormat="1" applyFont="1" applyFill="1" applyBorder="1" applyAlignment="1">
      <alignment horizontal="right" wrapText="1"/>
    </xf>
    <xf numFmtId="2" fontId="13" fillId="4" borderId="2" xfId="5" applyNumberFormat="1" applyFont="1" applyFill="1" applyBorder="1" applyAlignment="1">
      <alignment horizontal="right" wrapText="1"/>
    </xf>
    <xf numFmtId="164" fontId="3" fillId="4" borderId="2" xfId="8" applyFont="1" applyFill="1" applyBorder="1" applyAlignment="1">
      <alignment horizontal="right" wrapText="1"/>
    </xf>
    <xf numFmtId="2" fontId="16" fillId="4" borderId="2" xfId="9" applyNumberFormat="1" applyFont="1" applyFill="1" applyBorder="1" applyAlignment="1">
      <alignment horizontal="right" wrapText="1"/>
    </xf>
    <xf numFmtId="2" fontId="16" fillId="4" borderId="2" xfId="5" applyNumberFormat="1" applyFont="1" applyFill="1" applyBorder="1" applyAlignment="1">
      <alignment horizontal="right" wrapText="1"/>
    </xf>
    <xf numFmtId="2" fontId="16" fillId="4" borderId="2" xfId="11" applyNumberFormat="1" applyFont="1" applyFill="1" applyBorder="1" applyAlignment="1">
      <alignment horizontal="right" wrapText="1"/>
    </xf>
    <xf numFmtId="166" fontId="0" fillId="4" borderId="0" xfId="0" applyNumberFormat="1" applyFill="1" applyAlignment="1">
      <alignment horizontal="center"/>
    </xf>
  </cellXfs>
  <cellStyles count="12">
    <cellStyle name="Comma" xfId="8" builtinId="3"/>
    <cellStyle name="Normal" xfId="0" builtinId="0"/>
    <cellStyle name="Normal_SELECTED ENERGY" xfId="11" xr:uid="{89097706-B1AD-47FA-AAED-E3AA35AFABB0}"/>
    <cellStyle name="Normal_Selected Energy (Per State)" xfId="7" xr:uid="{00000000-0005-0000-0000-000002000000}"/>
    <cellStyle name="Normal_Sheet1" xfId="2" xr:uid="{00000000-0005-0000-0000-000003000000}"/>
    <cellStyle name="Normal_Sheet1 2" xfId="9" xr:uid="{00000000-0005-0000-0000-000004000000}"/>
    <cellStyle name="Normal_Sheet1 3" xfId="10" xr:uid="{00000000-0005-0000-0000-000005000000}"/>
    <cellStyle name="Normal_Sheet10" xfId="6" xr:uid="{00000000-0005-0000-0000-000006000000}"/>
    <cellStyle name="Normal_Sheet2" xfId="5" xr:uid="{00000000-0005-0000-0000-000007000000}"/>
    <cellStyle name="Normal_Sheet2_1" xfId="1" xr:uid="{00000000-0005-0000-0000-000008000000}"/>
    <cellStyle name="Normal_Sheet3" xfId="3" xr:uid="{00000000-0005-0000-0000-000009000000}"/>
    <cellStyle name="Normal_Sheet4" xfId="4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4"/>
  <sheetViews>
    <sheetView workbookViewId="0">
      <pane xSplit="3" ySplit="4" topLeftCell="AK5" activePane="bottomRight" state="frozen"/>
      <selection activeCell="AO12" sqref="AO12"/>
      <selection pane="topRight" activeCell="AO12" sqref="AO12"/>
      <selection pane="bottomLeft" activeCell="AO12" sqref="AO12"/>
      <selection pane="bottomRight" activeCell="A35" sqref="A35:XFD35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26" customWidth="1"/>
    <col min="41" max="42" width="21" style="33" customWidth="1"/>
  </cols>
  <sheetData>
    <row r="1" spans="1:42" ht="21" x14ac:dyDescent="0.35">
      <c r="C1" s="44" t="s">
        <v>47</v>
      </c>
      <c r="D1" s="45"/>
      <c r="E1" s="45"/>
      <c r="F1" s="45"/>
      <c r="G1" s="45"/>
      <c r="H1" s="45"/>
      <c r="AH1" s="26" t="s">
        <v>49</v>
      </c>
    </row>
    <row r="2" spans="1:42" ht="21" x14ac:dyDescent="0.35">
      <c r="C2" s="44" t="s">
        <v>48</v>
      </c>
      <c r="D2" s="45"/>
      <c r="E2" s="45"/>
      <c r="F2" s="45"/>
    </row>
    <row r="3" spans="1:42" s="10" customFormat="1" ht="21" x14ac:dyDescent="0.35">
      <c r="C3" s="42" t="s">
        <v>46</v>
      </c>
      <c r="AH3" s="43"/>
      <c r="AO3" s="35" t="s">
        <v>52</v>
      </c>
      <c r="AP3" s="35" t="s">
        <v>53</v>
      </c>
    </row>
    <row r="4" spans="1:42" s="41" customFormat="1" ht="15" customHeight="1" x14ac:dyDescent="0.25">
      <c r="A4" s="36" t="s">
        <v>5</v>
      </c>
      <c r="B4" s="37" t="s">
        <v>0</v>
      </c>
      <c r="C4" s="37" t="s">
        <v>1</v>
      </c>
      <c r="D4" s="38">
        <v>42186</v>
      </c>
      <c r="E4" s="38">
        <v>42217</v>
      </c>
      <c r="F4" s="38">
        <v>42248</v>
      </c>
      <c r="G4" s="38">
        <v>42278</v>
      </c>
      <c r="H4" s="38">
        <v>42309</v>
      </c>
      <c r="I4" s="38">
        <v>42339</v>
      </c>
      <c r="J4" s="38">
        <v>42370</v>
      </c>
      <c r="K4" s="38">
        <v>42401</v>
      </c>
      <c r="L4" s="38">
        <v>42430</v>
      </c>
      <c r="M4" s="38">
        <v>42461</v>
      </c>
      <c r="N4" s="38">
        <v>42491</v>
      </c>
      <c r="O4" s="38">
        <v>42522</v>
      </c>
      <c r="P4" s="38">
        <v>42552</v>
      </c>
      <c r="Q4" s="38">
        <v>42583</v>
      </c>
      <c r="R4" s="38">
        <v>42614</v>
      </c>
      <c r="S4" s="38">
        <v>42644</v>
      </c>
      <c r="T4" s="38">
        <v>42675</v>
      </c>
      <c r="U4" s="38">
        <v>42705</v>
      </c>
      <c r="V4" s="38">
        <v>42736</v>
      </c>
      <c r="W4" s="38">
        <v>42767</v>
      </c>
      <c r="X4" s="38">
        <v>42795</v>
      </c>
      <c r="Y4" s="38">
        <v>42826</v>
      </c>
      <c r="Z4" s="38">
        <v>42856</v>
      </c>
      <c r="AA4" s="38">
        <v>42887</v>
      </c>
      <c r="AB4" s="38">
        <v>42917</v>
      </c>
      <c r="AC4" s="38">
        <v>42948</v>
      </c>
      <c r="AD4" s="38">
        <v>42979</v>
      </c>
      <c r="AE4" s="38">
        <v>43009</v>
      </c>
      <c r="AF4" s="38">
        <v>43040</v>
      </c>
      <c r="AG4" s="38">
        <v>43070</v>
      </c>
      <c r="AH4" s="38">
        <v>43101</v>
      </c>
      <c r="AI4" s="38">
        <v>43132</v>
      </c>
      <c r="AJ4" s="38">
        <v>43160</v>
      </c>
      <c r="AK4" s="38">
        <v>43191</v>
      </c>
      <c r="AL4" s="38">
        <v>43221</v>
      </c>
      <c r="AM4" s="38">
        <v>43252</v>
      </c>
      <c r="AN4" s="38">
        <v>43282</v>
      </c>
      <c r="AO4" s="40" t="s">
        <v>54</v>
      </c>
      <c r="AP4" s="40" t="s">
        <v>55</v>
      </c>
    </row>
    <row r="5" spans="1:42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1">
        <v>339.7058823529411</v>
      </c>
      <c r="R5" s="11">
        <v>316.07142857142856</v>
      </c>
      <c r="S5" s="11">
        <v>298.52941176470586</v>
      </c>
      <c r="T5" s="11">
        <v>299.89583333333337</v>
      </c>
      <c r="U5" s="15">
        <v>281.66666666666703</v>
      </c>
      <c r="V5" s="16">
        <v>475</v>
      </c>
      <c r="W5" s="17">
        <v>339.3518518518519</v>
      </c>
      <c r="X5" s="17">
        <v>306.37254901960802</v>
      </c>
      <c r="Y5" s="18">
        <v>283.33333333333331</v>
      </c>
      <c r="Z5" s="19">
        <v>299.16666666666703</v>
      </c>
      <c r="AA5" s="20">
        <v>313.02083333333337</v>
      </c>
      <c r="AB5" s="21">
        <v>312.77777777777777</v>
      </c>
      <c r="AC5" s="21">
        <v>200.999285714286</v>
      </c>
      <c r="AD5" s="21">
        <v>240.55555555555554</v>
      </c>
      <c r="AE5" s="22">
        <v>249.4791666666666</v>
      </c>
      <c r="AF5" s="22">
        <v>223.75</v>
      </c>
      <c r="AG5" s="22">
        <v>261.90476190476198</v>
      </c>
      <c r="AH5" s="27">
        <v>285.95</v>
      </c>
      <c r="AI5" s="30">
        <v>265</v>
      </c>
      <c r="AJ5" s="32">
        <v>229.354166666667</v>
      </c>
      <c r="AK5" s="30">
        <v>245.25</v>
      </c>
      <c r="AL5" s="16">
        <v>235.520833333333</v>
      </c>
      <c r="AM5" s="30">
        <v>226.666666666667</v>
      </c>
      <c r="AN5" s="46">
        <v>227.5</v>
      </c>
      <c r="AO5" s="34">
        <f>(AN5-AB5)/AB5*100</f>
        <v>-27.264653641207815</v>
      </c>
      <c r="AP5" s="34">
        <f>(AN5-AM5)/AM5*100</f>
        <v>0.36764705882338261</v>
      </c>
    </row>
    <row r="6" spans="1:42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1">
        <v>316.66666666666669</v>
      </c>
      <c r="R6" s="11">
        <v>275</v>
      </c>
      <c r="S6" s="11">
        <v>296.66800000000001</v>
      </c>
      <c r="T6" s="11">
        <v>259.52380952380958</v>
      </c>
      <c r="U6" s="15">
        <v>206.25000000000003</v>
      </c>
      <c r="V6" s="16">
        <v>423.33333333333337</v>
      </c>
      <c r="W6" s="17">
        <v>346.66666666666669</v>
      </c>
      <c r="X6" s="17">
        <v>293.33333333333337</v>
      </c>
      <c r="Y6" s="18">
        <v>278.33333333333337</v>
      </c>
      <c r="Z6" s="19">
        <v>285</v>
      </c>
      <c r="AA6" s="20">
        <v>270.83333333333337</v>
      </c>
      <c r="AB6" s="21">
        <v>250</v>
      </c>
      <c r="AC6" s="21">
        <v>210.66749999999999</v>
      </c>
      <c r="AD6" s="21">
        <v>241.66666666666669</v>
      </c>
      <c r="AE6" s="22">
        <v>288.88888888888891</v>
      </c>
      <c r="AF6" s="22">
        <v>250</v>
      </c>
      <c r="AG6" s="22">
        <v>290.66666666666669</v>
      </c>
      <c r="AH6" s="25">
        <v>303.125</v>
      </c>
      <c r="AI6" s="30">
        <v>304.16666666666669</v>
      </c>
      <c r="AJ6" s="32">
        <v>300</v>
      </c>
      <c r="AK6" s="30">
        <v>316.66666666666703</v>
      </c>
      <c r="AL6" s="16">
        <v>327.5</v>
      </c>
      <c r="AM6" s="30">
        <v>319.44444444444446</v>
      </c>
      <c r="AN6" s="46">
        <v>300</v>
      </c>
      <c r="AO6" s="34">
        <f t="shared" ref="AO6:AO42" si="0">(AN6-AB6)/AB6*100</f>
        <v>20</v>
      </c>
      <c r="AP6" s="34">
        <f t="shared" ref="AP6:AP42" si="1">(AN6-AM6)/AM6*100</f>
        <v>-6.0869565217391344</v>
      </c>
    </row>
    <row r="7" spans="1:42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1">
        <v>250.00000000000003</v>
      </c>
      <c r="R7" s="11">
        <v>257.57575757575756</v>
      </c>
      <c r="S7" s="11">
        <v>291.66624999999999</v>
      </c>
      <c r="T7" s="11">
        <v>273.48484848484856</v>
      </c>
      <c r="U7" s="15">
        <v>219.04761904761907</v>
      </c>
      <c r="V7" s="16">
        <v>416.66666666666663</v>
      </c>
      <c r="W7" s="17">
        <v>366.66666666666669</v>
      </c>
      <c r="X7" s="17">
        <v>298.1481481481481</v>
      </c>
      <c r="Y7" s="18">
        <v>264.58333333333337</v>
      </c>
      <c r="Z7" s="19">
        <v>288.75</v>
      </c>
      <c r="AA7" s="20">
        <v>225</v>
      </c>
      <c r="AB7" s="21">
        <v>250</v>
      </c>
      <c r="AC7" s="21">
        <v>223.74875</v>
      </c>
      <c r="AD7" s="21">
        <v>241.66666666666669</v>
      </c>
      <c r="AE7" s="22">
        <v>253.333333333333</v>
      </c>
      <c r="AF7" s="22">
        <v>277.22787851279895</v>
      </c>
      <c r="AG7" s="22">
        <v>248.0952380952381</v>
      </c>
      <c r="AH7" s="25">
        <v>300.30303030303003</v>
      </c>
      <c r="AI7" s="30">
        <v>285.11111111111097</v>
      </c>
      <c r="AJ7" s="32">
        <v>265</v>
      </c>
      <c r="AK7" s="30">
        <v>300.98039215686271</v>
      </c>
      <c r="AL7" s="16">
        <v>281.11111111111097</v>
      </c>
      <c r="AM7" s="30">
        <v>283.33333333333337</v>
      </c>
      <c r="AN7" s="46">
        <v>277.40740740740802</v>
      </c>
      <c r="AO7" s="34">
        <f t="shared" si="0"/>
        <v>10.962962962963205</v>
      </c>
      <c r="AP7" s="34">
        <f t="shared" si="1"/>
        <v>-2.0915032679736543</v>
      </c>
    </row>
    <row r="8" spans="1:42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6">
        <v>243.33333333333334</v>
      </c>
      <c r="P8" s="5">
        <v>321.79487179487177</v>
      </c>
      <c r="Q8" s="11">
        <v>322.22222222222223</v>
      </c>
      <c r="R8" s="11">
        <v>276.38888888888891</v>
      </c>
      <c r="S8" s="11">
        <v>280.55583333333334</v>
      </c>
      <c r="T8" s="11">
        <v>272.22222222222229</v>
      </c>
      <c r="U8" s="15">
        <v>241.66666666666669</v>
      </c>
      <c r="V8" s="16">
        <v>398.61111111111109</v>
      </c>
      <c r="W8" s="17">
        <v>339.39393939393943</v>
      </c>
      <c r="X8" s="17">
        <v>315.15151515151518</v>
      </c>
      <c r="Y8" s="18">
        <v>285.41666666666669</v>
      </c>
      <c r="Z8" s="19">
        <v>293.58974358974359</v>
      </c>
      <c r="AA8" s="20">
        <v>284.72222222222223</v>
      </c>
      <c r="AB8" s="21">
        <v>276.38888888888891</v>
      </c>
      <c r="AC8" s="21">
        <v>252.77833333333334</v>
      </c>
      <c r="AD8" s="21">
        <v>242.36111111111111</v>
      </c>
      <c r="AE8" s="22">
        <v>277.08333333333337</v>
      </c>
      <c r="AF8" s="22">
        <v>272.22000000000003</v>
      </c>
      <c r="AG8" s="22">
        <v>281.94444444444446</v>
      </c>
      <c r="AH8" s="25">
        <v>295.00000000000006</v>
      </c>
      <c r="AI8" s="30">
        <v>280.00000000000006</v>
      </c>
      <c r="AJ8" s="32">
        <v>250.833333333333</v>
      </c>
      <c r="AK8" s="30">
        <v>247.2222222222222</v>
      </c>
      <c r="AL8" s="16">
        <v>262.82051282051282</v>
      </c>
      <c r="AM8" s="30">
        <v>268.05555555555497</v>
      </c>
      <c r="AN8" s="46">
        <v>277.87878787878799</v>
      </c>
      <c r="AO8" s="34">
        <f t="shared" si="0"/>
        <v>0.53905893101876068</v>
      </c>
      <c r="AP8" s="34">
        <f t="shared" si="1"/>
        <v>3.66462552991077</v>
      </c>
    </row>
    <row r="9" spans="1:42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1">
        <v>268.88888888888891</v>
      </c>
      <c r="R9" s="11">
        <v>270.59523809523813</v>
      </c>
      <c r="S9" s="11">
        <v>273.80928571428569</v>
      </c>
      <c r="T9" s="11">
        <v>288.75000000000006</v>
      </c>
      <c r="U9" s="15">
        <v>241.66666666666663</v>
      </c>
      <c r="V9" s="16">
        <v>422.72727272727275</v>
      </c>
      <c r="W9" s="17">
        <v>339.39393939393943</v>
      </c>
      <c r="X9" s="17">
        <v>316.66666666666663</v>
      </c>
      <c r="Y9" s="18">
        <v>296.21212121212119</v>
      </c>
      <c r="Z9" s="19">
        <v>334.52380952380958</v>
      </c>
      <c r="AA9" s="20">
        <v>288.88888888888897</v>
      </c>
      <c r="AB9" s="21">
        <v>286.66666666666674</v>
      </c>
      <c r="AC9" s="21">
        <v>222.66666666699999</v>
      </c>
      <c r="AD9" s="21">
        <v>251.56250000000006</v>
      </c>
      <c r="AE9" s="22">
        <v>258.88888888888886</v>
      </c>
      <c r="AF9" s="22">
        <v>279.99</v>
      </c>
      <c r="AG9" s="22">
        <v>338.88888888888891</v>
      </c>
      <c r="AH9" s="25">
        <v>283.33333333333343</v>
      </c>
      <c r="AI9" s="30">
        <v>280.222222222222</v>
      </c>
      <c r="AJ9" s="32">
        <v>248.666666666667</v>
      </c>
      <c r="AK9" s="30">
        <v>284.61538461538464</v>
      </c>
      <c r="AL9" s="16">
        <v>305.20833333333331</v>
      </c>
      <c r="AM9" s="30">
        <v>300.74</v>
      </c>
      <c r="AN9" s="46">
        <v>301.28205128205099</v>
      </c>
      <c r="AO9" s="34">
        <f t="shared" si="0"/>
        <v>5.0983899821107812</v>
      </c>
      <c r="AP9" s="34">
        <f t="shared" si="1"/>
        <v>0.18023917072919368</v>
      </c>
    </row>
    <row r="10" spans="1:42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1">
        <v>266.66666666666669</v>
      </c>
      <c r="R10" s="11">
        <v>270.83333333333331</v>
      </c>
      <c r="S10" s="11">
        <v>278.33199999999999</v>
      </c>
      <c r="T10" s="11">
        <v>278.125</v>
      </c>
      <c r="U10" s="15">
        <v>225.00000000000003</v>
      </c>
      <c r="V10" s="16">
        <v>411.90476190476193</v>
      </c>
      <c r="W10" s="17">
        <v>385.41666666666674</v>
      </c>
      <c r="X10" s="17">
        <v>301.66666666666669</v>
      </c>
      <c r="Y10" s="18">
        <v>266.66666666666669</v>
      </c>
      <c r="Z10" s="19">
        <v>321.66666666666669</v>
      </c>
      <c r="AA10" s="20">
        <v>299.33333333333331</v>
      </c>
      <c r="AB10" s="21">
        <v>289.58333333333331</v>
      </c>
      <c r="AC10" s="21">
        <v>217.963333333333</v>
      </c>
      <c r="AD10" s="21">
        <v>250.00000000000003</v>
      </c>
      <c r="AE10" s="22">
        <v>248.14814814814815</v>
      </c>
      <c r="AF10" s="22">
        <v>261.89999999999998</v>
      </c>
      <c r="AG10" s="22">
        <v>206</v>
      </c>
      <c r="AH10" s="25">
        <v>255.5</v>
      </c>
      <c r="AI10" s="30">
        <v>266.66666666666703</v>
      </c>
      <c r="AJ10" s="32">
        <v>238.333333333333</v>
      </c>
      <c r="AK10" s="30">
        <v>263.88888888888897</v>
      </c>
      <c r="AL10" s="16">
        <v>276.1904761904762</v>
      </c>
      <c r="AM10" s="30">
        <v>281.02</v>
      </c>
      <c r="AN10" s="46">
        <v>274.81481481481501</v>
      </c>
      <c r="AO10" s="34">
        <f t="shared" si="0"/>
        <v>-5.0999200639487681</v>
      </c>
      <c r="AP10" s="34">
        <f t="shared" si="1"/>
        <v>-2.2080937958810667</v>
      </c>
    </row>
    <row r="11" spans="1:42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1">
        <v>268.51851851851853</v>
      </c>
      <c r="R11" s="11">
        <v>300.00000000000011</v>
      </c>
      <c r="S11" s="11">
        <v>254.54545454545453</v>
      </c>
      <c r="T11" s="11">
        <v>296.66666666666674</v>
      </c>
      <c r="U11" s="15">
        <v>231.66666666666666</v>
      </c>
      <c r="V11" s="16">
        <v>368.33333333333337</v>
      </c>
      <c r="W11" s="17">
        <v>362.82051282051276</v>
      </c>
      <c r="X11" s="17">
        <v>323.61111111111114</v>
      </c>
      <c r="Y11" s="18">
        <v>285.60606060606057</v>
      </c>
      <c r="Z11" s="19">
        <v>309.76190476190499</v>
      </c>
      <c r="AA11" s="20">
        <v>298.8095238095238</v>
      </c>
      <c r="AB11" s="21">
        <v>332.14285714285717</v>
      </c>
      <c r="AC11" s="21">
        <v>222.70625000000001</v>
      </c>
      <c r="AD11" s="21">
        <v>254.76190476190476</v>
      </c>
      <c r="AE11" s="22">
        <v>286.66666666666669</v>
      </c>
      <c r="AF11" s="22">
        <v>279.99</v>
      </c>
      <c r="AG11" s="22">
        <v>309.72222222222223</v>
      </c>
      <c r="AH11" s="25">
        <v>285.22000000000003</v>
      </c>
      <c r="AI11" s="30">
        <v>315.27777777777777</v>
      </c>
      <c r="AJ11" s="32">
        <v>289.39393939393898</v>
      </c>
      <c r="AK11" s="30">
        <v>305.45454545454498</v>
      </c>
      <c r="AL11" s="16">
        <v>292.30769230769238</v>
      </c>
      <c r="AM11" s="30">
        <v>300.25</v>
      </c>
      <c r="AN11" s="46">
        <v>304.722222222222</v>
      </c>
      <c r="AO11" s="34">
        <f t="shared" si="0"/>
        <v>-8.2556750298686516</v>
      </c>
      <c r="AP11" s="34">
        <f t="shared" si="1"/>
        <v>1.4894994911646964</v>
      </c>
    </row>
    <row r="12" spans="1:42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1">
        <v>241.66666666666671</v>
      </c>
      <c r="R12" s="11">
        <v>279.69696969696969</v>
      </c>
      <c r="S12" s="11">
        <v>261.10999999999996</v>
      </c>
      <c r="T12" s="11">
        <v>286.36363636363643</v>
      </c>
      <c r="U12" s="15">
        <v>208.33333333333331</v>
      </c>
      <c r="V12" s="16">
        <v>428.78787878787881</v>
      </c>
      <c r="W12" s="17">
        <v>344.4444444444444</v>
      </c>
      <c r="X12" s="17">
        <v>284.72222222222223</v>
      </c>
      <c r="Y12" s="18">
        <v>280.95238095238102</v>
      </c>
      <c r="Z12" s="19">
        <v>316.66666666666669</v>
      </c>
      <c r="AA12" s="20">
        <v>291.66666666666669</v>
      </c>
      <c r="AB12" s="21">
        <v>279.16666666666703</v>
      </c>
      <c r="AC12" s="21">
        <v>226.66399999999999</v>
      </c>
      <c r="AD12" s="21">
        <v>259.2592592592593</v>
      </c>
      <c r="AE12" s="22">
        <v>319.44444444444451</v>
      </c>
      <c r="AF12" s="22">
        <v>280.60000000000002</v>
      </c>
      <c r="AG12" s="22">
        <v>303.54166666666703</v>
      </c>
      <c r="AH12" s="25">
        <v>325.64102564102569</v>
      </c>
      <c r="AI12" s="30">
        <v>300.66666666666703</v>
      </c>
      <c r="AJ12" s="32">
        <v>281.78571428571399</v>
      </c>
      <c r="AK12" s="30">
        <v>306.19047619047598</v>
      </c>
      <c r="AL12" s="16">
        <v>285.18518518518516</v>
      </c>
      <c r="AM12" s="30">
        <v>290.32</v>
      </c>
      <c r="AN12" s="46">
        <v>282.777777777778</v>
      </c>
      <c r="AO12" s="34">
        <f t="shared" si="0"/>
        <v>1.2935323383084063</v>
      </c>
      <c r="AP12" s="34">
        <f t="shared" si="1"/>
        <v>-2.5978996356510038</v>
      </c>
    </row>
    <row r="13" spans="1:42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1">
        <v>322.91666666666669</v>
      </c>
      <c r="R13" s="11">
        <v>290.90909090909093</v>
      </c>
      <c r="S13" s="11">
        <v>347.22166666666664</v>
      </c>
      <c r="T13" s="11">
        <v>256.48148148148152</v>
      </c>
      <c r="U13" s="15">
        <v>227.5</v>
      </c>
      <c r="V13" s="16">
        <v>533.33333333333326</v>
      </c>
      <c r="W13" s="17">
        <v>368.18181818181813</v>
      </c>
      <c r="X13" s="17">
        <v>333.33333333333343</v>
      </c>
      <c r="Y13" s="18">
        <v>289.58333333333337</v>
      </c>
      <c r="Z13" s="19">
        <v>291.66666666666703</v>
      </c>
      <c r="AA13" s="20">
        <v>304.54545454545456</v>
      </c>
      <c r="AB13" s="21">
        <v>281.94444444444451</v>
      </c>
      <c r="AC13" s="21">
        <v>208.334</v>
      </c>
      <c r="AD13" s="21">
        <v>256.06060606060606</v>
      </c>
      <c r="AE13" s="22">
        <v>323.61111111111109</v>
      </c>
      <c r="AF13" s="22">
        <v>271.20999999999998</v>
      </c>
      <c r="AG13" s="22">
        <v>283.33333333333337</v>
      </c>
      <c r="AH13" s="25">
        <v>305</v>
      </c>
      <c r="AI13" s="30">
        <v>296.66666666666703</v>
      </c>
      <c r="AJ13" s="32">
        <v>225.128205128205</v>
      </c>
      <c r="AK13" s="30">
        <v>253.93939393939399</v>
      </c>
      <c r="AL13" s="16">
        <v>233.33333333333334</v>
      </c>
      <c r="AM13" s="30">
        <v>235.01</v>
      </c>
      <c r="AN13" s="46">
        <v>236.666666666667</v>
      </c>
      <c r="AO13" s="34">
        <f t="shared" si="0"/>
        <v>-16.059113300492513</v>
      </c>
      <c r="AP13" s="34">
        <f t="shared" si="1"/>
        <v>0.70493454179269288</v>
      </c>
    </row>
    <row r="14" spans="1:42" s="49" customFormat="1" x14ac:dyDescent="0.25">
      <c r="A14" s="48" t="s">
        <v>15</v>
      </c>
      <c r="B14" s="49" t="s">
        <v>3</v>
      </c>
      <c r="C14" s="49" t="s">
        <v>2</v>
      </c>
      <c r="D14" s="50">
        <v>209.72222222222226</v>
      </c>
      <c r="E14" s="50">
        <v>210.25641025641028</v>
      </c>
      <c r="F14" s="50">
        <v>237.71929824561406</v>
      </c>
      <c r="G14" s="50">
        <v>206.41025641025638</v>
      </c>
      <c r="H14" s="50">
        <v>235.89743589743591</v>
      </c>
      <c r="I14" s="50">
        <v>242.30769230769235</v>
      </c>
      <c r="J14" s="50">
        <v>198.71794871794873</v>
      </c>
      <c r="K14" s="50">
        <v>227.68838709677419</v>
      </c>
      <c r="L14" s="50">
        <v>250</v>
      </c>
      <c r="M14" s="50">
        <v>200.00181818181818</v>
      </c>
      <c r="N14" s="50">
        <v>219.44500000000002</v>
      </c>
      <c r="O14" s="50">
        <v>242.30769230769235</v>
      </c>
      <c r="P14" s="52">
        <v>350.00000000000006</v>
      </c>
      <c r="Q14" s="53">
        <v>312.5</v>
      </c>
      <c r="R14" s="53">
        <v>297.43589743589746</v>
      </c>
      <c r="S14" s="53">
        <v>329.3642857142857</v>
      </c>
      <c r="T14" s="53">
        <v>287.22222222222229</v>
      </c>
      <c r="U14" s="54">
        <v>266.66666666666663</v>
      </c>
      <c r="V14" s="55">
        <v>433.33333333333343</v>
      </c>
      <c r="W14" s="56">
        <v>346.66666666666674</v>
      </c>
      <c r="X14" s="56">
        <v>339.70588235294105</v>
      </c>
      <c r="Y14" s="57">
        <v>291.66666666666669</v>
      </c>
      <c r="Z14" s="58">
        <v>317.77777777777777</v>
      </c>
      <c r="AA14" s="59">
        <v>321.2962962962963</v>
      </c>
      <c r="AB14" s="60">
        <v>274.07407407407413</v>
      </c>
      <c r="AC14" s="60">
        <v>212.49850000000001</v>
      </c>
      <c r="AD14" s="60">
        <v>262.50000000000006</v>
      </c>
      <c r="AE14" s="61">
        <v>274.07407407407413</v>
      </c>
      <c r="AF14" s="61">
        <v>252.77</v>
      </c>
      <c r="AG14" s="61">
        <v>304.444444444444</v>
      </c>
      <c r="AH14" s="62">
        <v>306.94444444444451</v>
      </c>
      <c r="AI14" s="63">
        <v>302.74509803921597</v>
      </c>
      <c r="AJ14" s="64">
        <v>300.68253968253998</v>
      </c>
      <c r="AK14" s="63">
        <v>315.555555555556</v>
      </c>
      <c r="AL14" s="55">
        <v>310.18518518518522</v>
      </c>
      <c r="AM14" s="63">
        <v>306.66666666666703</v>
      </c>
      <c r="AN14" s="65">
        <v>296.66666666666703</v>
      </c>
      <c r="AO14" s="66">
        <f t="shared" si="0"/>
        <v>8.2432432432433522</v>
      </c>
      <c r="AP14" s="66">
        <f t="shared" si="1"/>
        <v>-3.2608695652173876</v>
      </c>
    </row>
    <row r="15" spans="1:42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1">
        <v>325.64102564102569</v>
      </c>
      <c r="R15" s="11">
        <v>283.20512820512829</v>
      </c>
      <c r="S15" s="11">
        <v>283.33272727272725</v>
      </c>
      <c r="T15" s="11">
        <v>282.29166666666674</v>
      </c>
      <c r="U15" s="15">
        <v>243.58974358974362</v>
      </c>
      <c r="V15" s="16">
        <v>438.09523809523807</v>
      </c>
      <c r="W15" s="17">
        <v>348.8095238095238</v>
      </c>
      <c r="X15" s="17">
        <v>315.15151515151513</v>
      </c>
      <c r="Y15" s="18">
        <v>284.72222222222223</v>
      </c>
      <c r="Z15" s="19">
        <v>284.61538461538464</v>
      </c>
      <c r="AA15" s="20">
        <v>284.61538461538464</v>
      </c>
      <c r="AB15" s="21">
        <v>284.52380952380958</v>
      </c>
      <c r="AC15" s="21">
        <v>223.33199999999999</v>
      </c>
      <c r="AD15" s="21">
        <v>244.87179487179486</v>
      </c>
      <c r="AE15" s="22">
        <v>298.1481481481481</v>
      </c>
      <c r="AF15" s="22">
        <v>284.37</v>
      </c>
      <c r="AG15" s="22">
        <v>278.57142857142861</v>
      </c>
      <c r="AH15" s="25">
        <v>280.45</v>
      </c>
      <c r="AI15" s="30">
        <v>275.64102564102564</v>
      </c>
      <c r="AJ15" s="32">
        <v>227.769230769231</v>
      </c>
      <c r="AK15" s="30">
        <v>254.28571428571399</v>
      </c>
      <c r="AL15" s="16">
        <v>269.04761904761909</v>
      </c>
      <c r="AM15" s="30">
        <v>271.02</v>
      </c>
      <c r="AN15" s="46">
        <v>253.84615384615401</v>
      </c>
      <c r="AO15" s="34">
        <f t="shared" si="0"/>
        <v>-10.782104924364297</v>
      </c>
      <c r="AP15" s="34">
        <f t="shared" si="1"/>
        <v>-6.3367449464415806</v>
      </c>
    </row>
    <row r="16" spans="1:42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1">
        <v>333.33333333333337</v>
      </c>
      <c r="R16" s="11">
        <v>290.47619047619048</v>
      </c>
      <c r="S16" s="11">
        <v>302.38142857142856</v>
      </c>
      <c r="T16" s="11">
        <v>280.95238095238096</v>
      </c>
      <c r="U16" s="15">
        <v>241.66666666666671</v>
      </c>
      <c r="V16" s="16">
        <v>517.1052631578948</v>
      </c>
      <c r="W16" s="17">
        <v>355.5555555555556</v>
      </c>
      <c r="X16" s="17">
        <v>309.52380952380958</v>
      </c>
      <c r="Y16" s="18">
        <v>280.5555555555556</v>
      </c>
      <c r="Z16" s="19">
        <v>311.66666666666703</v>
      </c>
      <c r="AA16" s="20">
        <v>304.76190476190476</v>
      </c>
      <c r="AB16" s="21">
        <v>272.61904761904765</v>
      </c>
      <c r="AC16" s="21">
        <v>218.57</v>
      </c>
      <c r="AD16" s="21">
        <v>241.66666666666671</v>
      </c>
      <c r="AE16" s="22">
        <v>256.48148148148158</v>
      </c>
      <c r="AF16" s="22">
        <v>285.70999999999998</v>
      </c>
      <c r="AG16" s="22">
        <v>309.16666666666703</v>
      </c>
      <c r="AH16" s="25">
        <v>300</v>
      </c>
      <c r="AI16" s="30">
        <v>286.66666666666669</v>
      </c>
      <c r="AJ16" s="32">
        <v>250.71428571428601</v>
      </c>
      <c r="AK16" s="30">
        <v>260</v>
      </c>
      <c r="AL16" s="16">
        <v>294.44444444444451</v>
      </c>
      <c r="AM16" s="30">
        <v>299.76190476190499</v>
      </c>
      <c r="AN16" s="46">
        <v>297.61904761904765</v>
      </c>
      <c r="AO16" s="34">
        <f t="shared" si="0"/>
        <v>9.1703056768558948</v>
      </c>
      <c r="AP16" s="34">
        <f t="shared" si="1"/>
        <v>-0.71485305798259025</v>
      </c>
    </row>
    <row r="17" spans="1:42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1">
        <v>318.18181818181824</v>
      </c>
      <c r="R17" s="11">
        <v>273.8095238095238</v>
      </c>
      <c r="S17" s="11">
        <v>287.5</v>
      </c>
      <c r="T17" s="11">
        <v>296.52777777777777</v>
      </c>
      <c r="U17" s="15">
        <v>233.33333333333337</v>
      </c>
      <c r="V17" s="16">
        <v>560.18518518518522</v>
      </c>
      <c r="W17" s="17">
        <v>356.25</v>
      </c>
      <c r="X17" s="17">
        <v>315.38461538461547</v>
      </c>
      <c r="Y17" s="18">
        <v>285.89743589743591</v>
      </c>
      <c r="Z17" s="19">
        <v>307.77777777777789</v>
      </c>
      <c r="AA17" s="20">
        <v>284.44444444444446</v>
      </c>
      <c r="AB17" s="21">
        <v>303.84615384615387</v>
      </c>
      <c r="AC17" s="21">
        <v>225.41550000000001</v>
      </c>
      <c r="AD17" s="21">
        <v>240</v>
      </c>
      <c r="AE17" s="22">
        <v>296.56862745098033</v>
      </c>
      <c r="AF17" s="22">
        <v>300.88</v>
      </c>
      <c r="AG17" s="22">
        <v>312.5</v>
      </c>
      <c r="AH17" s="25">
        <v>326.38888888888897</v>
      </c>
      <c r="AI17" s="30">
        <v>301.1904761904762</v>
      </c>
      <c r="AJ17" s="32">
        <v>282.66666666666703</v>
      </c>
      <c r="AK17" s="30">
        <v>295.6875</v>
      </c>
      <c r="AL17" s="16">
        <v>300.00000000000006</v>
      </c>
      <c r="AM17" s="30">
        <v>306.66666666666703</v>
      </c>
      <c r="AN17" s="46">
        <v>301.25</v>
      </c>
      <c r="AO17" s="34">
        <f t="shared" si="0"/>
        <v>-0.85443037974684255</v>
      </c>
      <c r="AP17" s="34">
        <f t="shared" si="1"/>
        <v>-1.7663043478262024</v>
      </c>
    </row>
    <row r="18" spans="1:42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1">
        <v>299.16666666666669</v>
      </c>
      <c r="R18" s="11">
        <v>288.38333333333333</v>
      </c>
      <c r="S18" s="11">
        <v>277.19315789473683</v>
      </c>
      <c r="T18" s="11">
        <v>282.45614035087721</v>
      </c>
      <c r="U18" s="15">
        <v>249.16666666666666</v>
      </c>
      <c r="V18" s="16">
        <v>445.23809523809524</v>
      </c>
      <c r="W18" s="17">
        <v>412.50000000000011</v>
      </c>
      <c r="X18" s="17">
        <v>308.33333333333337</v>
      </c>
      <c r="Y18" s="18">
        <v>291.66666666666663</v>
      </c>
      <c r="Z18" s="19">
        <v>314.44444444444446</v>
      </c>
      <c r="AA18" s="20">
        <v>297.61904761904759</v>
      </c>
      <c r="AB18" s="21">
        <v>292.5</v>
      </c>
      <c r="AC18" s="21">
        <v>211.11133333333299</v>
      </c>
      <c r="AD18" s="21">
        <v>233.33333333333334</v>
      </c>
      <c r="AE18" s="22">
        <v>250</v>
      </c>
      <c r="AF18" s="22">
        <v>278.57</v>
      </c>
      <c r="AG18" s="22">
        <v>305.95238095238102</v>
      </c>
      <c r="AH18" s="25">
        <v>305</v>
      </c>
      <c r="AI18" s="30">
        <v>278.94736842105266</v>
      </c>
      <c r="AJ18" s="32">
        <v>265.614035087719</v>
      </c>
      <c r="AK18" s="30">
        <v>271.25</v>
      </c>
      <c r="AL18" s="3">
        <v>274.9684238804341</v>
      </c>
      <c r="AM18" s="30">
        <v>280.25799999999998</v>
      </c>
      <c r="AN18" s="46">
        <v>281.37254901960802</v>
      </c>
      <c r="AO18" s="34">
        <f t="shared" si="0"/>
        <v>-3.8042567454331571</v>
      </c>
      <c r="AP18" s="34">
        <f t="shared" si="1"/>
        <v>0.39768678132579072</v>
      </c>
    </row>
    <row r="19" spans="1:42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1">
        <v>324.30555555555554</v>
      </c>
      <c r="R19" s="11">
        <v>322.11538461538453</v>
      </c>
      <c r="S19" s="11">
        <v>335.33279999999996</v>
      </c>
      <c r="T19" s="11">
        <v>289.31818181818176</v>
      </c>
      <c r="U19" s="15">
        <v>235.55555555555563</v>
      </c>
      <c r="V19" s="16">
        <v>428.20512820512818</v>
      </c>
      <c r="W19" s="17">
        <v>355.55555555555554</v>
      </c>
      <c r="X19" s="17">
        <v>319.33333333333326</v>
      </c>
      <c r="Y19" s="18">
        <v>285.57692307692315</v>
      </c>
      <c r="Z19" s="19">
        <v>305.308641975309</v>
      </c>
      <c r="AA19" s="20">
        <v>303.030303030303</v>
      </c>
      <c r="AB19" s="21">
        <v>306.25000000000006</v>
      </c>
      <c r="AC19" s="21">
        <v>233.97461538461499</v>
      </c>
      <c r="AD19" s="21">
        <v>252.3333333333334</v>
      </c>
      <c r="AE19" s="22">
        <v>237.77777777777783</v>
      </c>
      <c r="AF19" s="22">
        <v>300</v>
      </c>
      <c r="AG19" s="22">
        <v>320</v>
      </c>
      <c r="AH19" s="25">
        <v>307.29166666666674</v>
      </c>
      <c r="AI19" s="30">
        <v>306.41975308641997</v>
      </c>
      <c r="AJ19" s="32">
        <v>285.60000000000002</v>
      </c>
      <c r="AK19" s="30">
        <v>290.97435897435901</v>
      </c>
      <c r="AL19" s="16">
        <v>301.66666666666703</v>
      </c>
      <c r="AM19" s="30">
        <v>309.16666666666703</v>
      </c>
      <c r="AN19" s="46">
        <v>300.43478260869603</v>
      </c>
      <c r="AO19" s="34">
        <f t="shared" si="0"/>
        <v>-1.8988464951196833</v>
      </c>
      <c r="AP19" s="34">
        <f t="shared" si="1"/>
        <v>-2.8243290753544983</v>
      </c>
    </row>
    <row r="20" spans="1:42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1">
        <v>258.33333333333337</v>
      </c>
      <c r="R20" s="11">
        <v>268.51851851851853</v>
      </c>
      <c r="S20" s="11">
        <v>281.24874999999997</v>
      </c>
      <c r="T20" s="11">
        <v>265.83333333333337</v>
      </c>
      <c r="U20" s="15">
        <v>208.33333333333334</v>
      </c>
      <c r="V20" s="16">
        <v>464.81481481481489</v>
      </c>
      <c r="W20" s="17">
        <v>291.66666666666669</v>
      </c>
      <c r="X20" s="17">
        <v>273.80952380952385</v>
      </c>
      <c r="Y20" s="18">
        <v>266.02564102564099</v>
      </c>
      <c r="Z20" s="19">
        <v>288.33333333333337</v>
      </c>
      <c r="AA20" s="20">
        <v>261.11111111111114</v>
      </c>
      <c r="AB20" s="21">
        <v>276.92307692307696</v>
      </c>
      <c r="AC20" s="21">
        <v>226.666153846154</v>
      </c>
      <c r="AD20" s="21">
        <v>240.60606060606062</v>
      </c>
      <c r="AE20" s="22">
        <v>263.23809523809524</v>
      </c>
      <c r="AF20" s="22">
        <v>293.93</v>
      </c>
      <c r="AG20" s="22">
        <v>291.66666666666669</v>
      </c>
      <c r="AH20" s="25">
        <v>332.37179487179486</v>
      </c>
      <c r="AI20" s="30">
        <v>296.66666666666703</v>
      </c>
      <c r="AJ20" s="32">
        <v>287.87878787878799</v>
      </c>
      <c r="AK20" s="30">
        <v>259.25925925925935</v>
      </c>
      <c r="AL20" s="16">
        <v>258.33333333333337</v>
      </c>
      <c r="AM20" s="30">
        <v>254.444444444444</v>
      </c>
      <c r="AN20" s="46">
        <v>255.29411764705901</v>
      </c>
      <c r="AO20" s="34">
        <f t="shared" si="0"/>
        <v>-7.8104575163398149</v>
      </c>
      <c r="AP20" s="34">
        <f t="shared" si="1"/>
        <v>0.33393269971768952</v>
      </c>
    </row>
    <row r="21" spans="1:42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1">
        <v>368.51851851851848</v>
      </c>
      <c r="R21" s="11">
        <v>331.74603174603169</v>
      </c>
      <c r="S21" s="11">
        <v>340.87190476190472</v>
      </c>
      <c r="T21" s="11">
        <v>290.68181818181813</v>
      </c>
      <c r="U21" s="15">
        <v>239.66666666666666</v>
      </c>
      <c r="V21" s="16">
        <v>408.97435897435895</v>
      </c>
      <c r="W21" s="17">
        <v>361.11111111111109</v>
      </c>
      <c r="X21" s="17">
        <v>328.50877192982455</v>
      </c>
      <c r="Y21" s="18">
        <v>294.60784313725492</v>
      </c>
      <c r="Z21" s="19">
        <v>319.74358974359001</v>
      </c>
      <c r="AA21" s="20">
        <v>315.47619047619048</v>
      </c>
      <c r="AB21" s="21">
        <v>339.28571428571422</v>
      </c>
      <c r="AC21" s="21">
        <v>227.33240000000001</v>
      </c>
      <c r="AD21" s="21">
        <v>254.24242424242428</v>
      </c>
      <c r="AE21" s="22">
        <v>255.20833333333334</v>
      </c>
      <c r="AF21" s="22">
        <v>273.66000000000003</v>
      </c>
      <c r="AG21" s="22">
        <v>304.69696969696997</v>
      </c>
      <c r="AH21" s="25">
        <v>270.37037037037044</v>
      </c>
      <c r="AI21" s="30">
        <v>287.68115942028999</v>
      </c>
      <c r="AJ21" s="32">
        <v>284.444444444444</v>
      </c>
      <c r="AK21" s="30">
        <v>285.25757575757598</v>
      </c>
      <c r="AL21" s="16">
        <v>304.24242424242402</v>
      </c>
      <c r="AM21" s="30">
        <v>302.82608695652198</v>
      </c>
      <c r="AN21" s="46">
        <v>303.33333333333297</v>
      </c>
      <c r="AO21" s="34">
        <f t="shared" si="0"/>
        <v>-10.596491228070265</v>
      </c>
      <c r="AP21" s="34">
        <f t="shared" si="1"/>
        <v>0.16750418760449276</v>
      </c>
    </row>
    <row r="22" spans="1:42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1">
        <v>275.00000000000006</v>
      </c>
      <c r="R22" s="11">
        <v>287.77777777777777</v>
      </c>
      <c r="S22" s="11">
        <v>257.77733333333333</v>
      </c>
      <c r="T22" s="11">
        <v>272.61904761904771</v>
      </c>
      <c r="U22" s="15">
        <v>214.16666666666663</v>
      </c>
      <c r="V22" s="16">
        <v>412.28070175438592</v>
      </c>
      <c r="W22" s="17">
        <v>320.83333333333343</v>
      </c>
      <c r="X22" s="17">
        <v>313.46153846153845</v>
      </c>
      <c r="Y22" s="18">
        <v>274.3055555555556</v>
      </c>
      <c r="Z22" s="19">
        <v>306.94444444444446</v>
      </c>
      <c r="AA22" s="20">
        <v>276.38888888888891</v>
      </c>
      <c r="AB22" s="21">
        <v>255.12820512820514</v>
      </c>
      <c r="AC22" s="21">
        <v>214.61615384615399</v>
      </c>
      <c r="AD22" s="21">
        <v>286.66666666666669</v>
      </c>
      <c r="AE22" s="22">
        <v>240.62500000000006</v>
      </c>
      <c r="AF22" s="22">
        <v>298.14</v>
      </c>
      <c r="AG22" s="22">
        <v>279.04761904761909</v>
      </c>
      <c r="AH22" s="25">
        <v>322.75362318840598</v>
      </c>
      <c r="AI22" s="30">
        <v>306.90476190476198</v>
      </c>
      <c r="AJ22" s="32">
        <v>290.47619047619099</v>
      </c>
      <c r="AK22" s="30">
        <v>300</v>
      </c>
      <c r="AL22" s="16">
        <v>302.5641025641026</v>
      </c>
      <c r="AM22" s="30">
        <v>303.64705882352899</v>
      </c>
      <c r="AN22" s="46">
        <v>301.11111111111097</v>
      </c>
      <c r="AO22" s="34">
        <f t="shared" si="0"/>
        <v>18.023450586264598</v>
      </c>
      <c r="AP22" s="34">
        <f t="shared" si="1"/>
        <v>-0.83516294287304205</v>
      </c>
    </row>
    <row r="23" spans="1:42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1">
        <v>292.77777777777777</v>
      </c>
      <c r="R23" s="11">
        <v>279.41176470588243</v>
      </c>
      <c r="S23" s="11">
        <v>284.44400000000002</v>
      </c>
      <c r="T23" s="11">
        <v>270.37037037037032</v>
      </c>
      <c r="U23" s="15">
        <v>219.26470588235296</v>
      </c>
      <c r="V23" s="16">
        <v>401.51515151515156</v>
      </c>
      <c r="W23" s="17">
        <v>303.24074074074076</v>
      </c>
      <c r="X23" s="17">
        <v>331.11111111111114</v>
      </c>
      <c r="Y23" s="18">
        <v>263</v>
      </c>
      <c r="Z23" s="19">
        <v>312.222222222222</v>
      </c>
      <c r="AA23" s="20">
        <v>286.14583333333337</v>
      </c>
      <c r="AB23" s="21">
        <v>249.07407407407405</v>
      </c>
      <c r="AC23" s="21">
        <v>220</v>
      </c>
      <c r="AD23" s="21">
        <v>294.11764705882354</v>
      </c>
      <c r="AE23" s="22">
        <v>279.4871794871795</v>
      </c>
      <c r="AF23" s="22">
        <v>230.21</v>
      </c>
      <c r="AG23" s="22">
        <v>296.42857142857144</v>
      </c>
      <c r="AH23" s="25">
        <v>241.22807017543863</v>
      </c>
      <c r="AI23" s="30">
        <v>297.61904761904765</v>
      </c>
      <c r="AJ23" s="32">
        <v>271.37254901960802</v>
      </c>
      <c r="AK23" s="30">
        <v>291.66666666666669</v>
      </c>
      <c r="AL23" s="16">
        <v>282.222222222222</v>
      </c>
      <c r="AM23" s="30">
        <v>284.16666666666703</v>
      </c>
      <c r="AN23" s="46">
        <v>271.05263157894734</v>
      </c>
      <c r="AO23" s="34">
        <f t="shared" si="0"/>
        <v>8.8241048718450408</v>
      </c>
      <c r="AP23" s="34">
        <f t="shared" si="1"/>
        <v>-4.6149097082884465</v>
      </c>
    </row>
    <row r="24" spans="1:42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1">
        <v>374.40476190476193</v>
      </c>
      <c r="R24" s="11">
        <v>325.64102564102569</v>
      </c>
      <c r="S24" s="11">
        <v>316.66461538461533</v>
      </c>
      <c r="T24" s="11">
        <v>294.44444444444451</v>
      </c>
      <c r="U24" s="15">
        <v>225</v>
      </c>
      <c r="V24" s="16">
        <v>446.42857142857144</v>
      </c>
      <c r="W24" s="17">
        <v>318.75000000000006</v>
      </c>
      <c r="X24" s="17">
        <v>305.95238095238102</v>
      </c>
      <c r="Y24" s="18">
        <v>287.17948717948718</v>
      </c>
      <c r="Z24" s="19">
        <v>300</v>
      </c>
      <c r="AA24" s="20">
        <v>273.80952380952385</v>
      </c>
      <c r="AB24" s="21">
        <v>244.87179487179486</v>
      </c>
      <c r="AC24" s="21">
        <v>216.667272727273</v>
      </c>
      <c r="AD24" s="21">
        <v>290.90909090909093</v>
      </c>
      <c r="AE24" s="22">
        <v>250</v>
      </c>
      <c r="AF24" s="22">
        <v>204.99</v>
      </c>
      <c r="AG24" s="22">
        <v>301.56862745097999</v>
      </c>
      <c r="AH24" s="25">
        <v>300</v>
      </c>
      <c r="AI24" s="30">
        <v>302.77777777777783</v>
      </c>
      <c r="AJ24" s="32">
        <v>285.555555555556</v>
      </c>
      <c r="AK24" s="30">
        <v>293.33333333333297</v>
      </c>
      <c r="AL24" s="16">
        <v>289.28571428571428</v>
      </c>
      <c r="AM24" s="30">
        <v>292.85714285714283</v>
      </c>
      <c r="AN24" s="46">
        <v>288.33333333333297</v>
      </c>
      <c r="AO24" s="34">
        <f t="shared" si="0"/>
        <v>17.748691099476297</v>
      </c>
      <c r="AP24" s="34">
        <f t="shared" si="1"/>
        <v>-1.5447154471545863</v>
      </c>
    </row>
    <row r="25" spans="1:42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1">
        <v>223.0952380952381</v>
      </c>
      <c r="R25" s="11">
        <v>280.95238095238091</v>
      </c>
      <c r="S25" s="11">
        <v>230.208125</v>
      </c>
      <c r="T25" s="11">
        <v>265.38461538461542</v>
      </c>
      <c r="U25" s="15">
        <v>225</v>
      </c>
      <c r="V25" s="16">
        <v>455.55555555555554</v>
      </c>
      <c r="W25" s="17">
        <v>286.11111111111114</v>
      </c>
      <c r="X25" s="17">
        <v>301.66666666666674</v>
      </c>
      <c r="Y25" s="18">
        <v>266.66666666666663</v>
      </c>
      <c r="Z25" s="19">
        <v>302.38095238095241</v>
      </c>
      <c r="AA25" s="20">
        <v>267.85714285714289</v>
      </c>
      <c r="AB25" s="21">
        <v>248.80952380952382</v>
      </c>
      <c r="AC25" s="21">
        <v>227.77799999999999</v>
      </c>
      <c r="AD25" s="21">
        <v>244.04761904761907</v>
      </c>
      <c r="AE25" s="22">
        <v>300</v>
      </c>
      <c r="AF25" s="22">
        <v>284.58</v>
      </c>
      <c r="AG25" s="22">
        <v>260.20833333333337</v>
      </c>
      <c r="AH25" s="25">
        <v>264.81481481481489</v>
      </c>
      <c r="AI25" s="30">
        <v>276.25</v>
      </c>
      <c r="AJ25" s="32">
        <v>267.777777777778</v>
      </c>
      <c r="AK25" s="30">
        <v>244.87179487179489</v>
      </c>
      <c r="AL25" s="16">
        <v>265.55555555555554</v>
      </c>
      <c r="AM25" s="30">
        <v>279.76190476190482</v>
      </c>
      <c r="AN25" s="46">
        <v>286.66666666666669</v>
      </c>
      <c r="AO25" s="34">
        <f t="shared" si="0"/>
        <v>15.21531100478469</v>
      </c>
      <c r="AP25" s="34">
        <f t="shared" si="1"/>
        <v>2.4680851063829659</v>
      </c>
    </row>
    <row r="26" spans="1:42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1">
        <v>320.58823529411757</v>
      </c>
      <c r="R26" s="11">
        <v>293.5897435897437</v>
      </c>
      <c r="S26" s="11">
        <v>259.64894736842103</v>
      </c>
      <c r="T26" s="11">
        <v>299.12280701754378</v>
      </c>
      <c r="U26" s="15">
        <v>210.67708333333329</v>
      </c>
      <c r="V26" s="16">
        <v>380.20833333333337</v>
      </c>
      <c r="W26" s="17">
        <v>326.47058823529414</v>
      </c>
      <c r="X26" s="17">
        <v>316.66666666666674</v>
      </c>
      <c r="Y26" s="18">
        <v>280.55555555555554</v>
      </c>
      <c r="Z26" s="19">
        <v>317.59259259259255</v>
      </c>
      <c r="AA26" s="20">
        <v>306.66666666666669</v>
      </c>
      <c r="AB26" s="21">
        <v>264.4444444444444</v>
      </c>
      <c r="AC26" s="21">
        <v>218.88800000000001</v>
      </c>
      <c r="AD26" s="21">
        <v>279.41176470588243</v>
      </c>
      <c r="AE26" s="22">
        <v>253.33333333333334</v>
      </c>
      <c r="AF26" s="22">
        <v>291.66000000000003</v>
      </c>
      <c r="AG26" s="22">
        <v>336.11111111111103</v>
      </c>
      <c r="AH26" s="25">
        <v>242.98245614035091</v>
      </c>
      <c r="AI26" s="30">
        <v>257.29166666666703</v>
      </c>
      <c r="AJ26" s="32">
        <v>253.75</v>
      </c>
      <c r="AK26" s="30">
        <v>260.15384615384602</v>
      </c>
      <c r="AL26" s="16">
        <v>278.12500000000006</v>
      </c>
      <c r="AM26" s="30">
        <v>282.60416666666703</v>
      </c>
      <c r="AN26" s="46">
        <v>275.555555555556</v>
      </c>
      <c r="AO26" s="34">
        <f t="shared" si="0"/>
        <v>4.2016806722690925</v>
      </c>
      <c r="AP26" s="34">
        <f t="shared" si="1"/>
        <v>-2.4941639021992552</v>
      </c>
    </row>
    <row r="27" spans="1:42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1">
        <v>288.46153846153845</v>
      </c>
      <c r="R27" s="11">
        <v>295.5555555555556</v>
      </c>
      <c r="S27" s="11">
        <v>298.48500000000001</v>
      </c>
      <c r="T27" s="11">
        <v>282.35294117647067</v>
      </c>
      <c r="U27" s="15">
        <v>208.33333333333331</v>
      </c>
      <c r="V27" s="16">
        <v>419.29824561403512</v>
      </c>
      <c r="W27" s="17">
        <v>311.66666666666669</v>
      </c>
      <c r="X27" s="17">
        <v>305.5555555555556</v>
      </c>
      <c r="Y27" s="18">
        <v>274.20634920634922</v>
      </c>
      <c r="Z27" s="19">
        <v>306.66666666666669</v>
      </c>
      <c r="AA27" s="20">
        <v>264.10256410256409</v>
      </c>
      <c r="AB27" s="21">
        <v>273.07692307692309</v>
      </c>
      <c r="AC27" s="21">
        <v>274.70937500000002</v>
      </c>
      <c r="AD27" s="21">
        <v>265.625</v>
      </c>
      <c r="AE27" s="22">
        <v>295.55555555555554</v>
      </c>
      <c r="AF27" s="22">
        <v>282.22000000000003</v>
      </c>
      <c r="AG27" s="22">
        <v>285.00000000000006</v>
      </c>
      <c r="AH27" s="25">
        <v>245.83333333333334</v>
      </c>
      <c r="AI27" s="30">
        <v>287.50000000000006</v>
      </c>
      <c r="AJ27" s="32">
        <v>269.04761904761898</v>
      </c>
      <c r="AK27" s="30">
        <v>273.506523525685</v>
      </c>
      <c r="AL27" s="16">
        <v>251.04166666666669</v>
      </c>
      <c r="AM27" s="30">
        <v>243.51851851851899</v>
      </c>
      <c r="AN27" s="46">
        <v>238.888888888889</v>
      </c>
      <c r="AO27" s="34">
        <f t="shared" si="0"/>
        <v>-12.519561815336427</v>
      </c>
      <c r="AP27" s="34">
        <f t="shared" si="1"/>
        <v>-1.9011406844107899</v>
      </c>
    </row>
    <row r="28" spans="1:42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1">
        <v>244.44444444444449</v>
      </c>
      <c r="R28" s="11">
        <v>324.07407407407408</v>
      </c>
      <c r="S28" s="11">
        <v>277.25691232105271</v>
      </c>
      <c r="T28" s="11">
        <v>272.91666666666669</v>
      </c>
      <c r="U28" s="15">
        <v>230.95238095238093</v>
      </c>
      <c r="V28" s="16">
        <v>424.07407407407413</v>
      </c>
      <c r="W28" s="17">
        <v>329.62962962962968</v>
      </c>
      <c r="X28" s="17">
        <v>325.00000000000006</v>
      </c>
      <c r="Y28" s="18">
        <v>273.95833333333337</v>
      </c>
      <c r="Z28" s="19">
        <v>323.80952380952385</v>
      </c>
      <c r="AA28" s="20">
        <v>271.66666666666669</v>
      </c>
      <c r="AB28" s="21">
        <v>257.14285714285717</v>
      </c>
      <c r="AC28" s="21">
        <v>231.25</v>
      </c>
      <c r="AD28" s="21">
        <v>266.66666666666669</v>
      </c>
      <c r="AE28" s="22">
        <v>287.03703703703707</v>
      </c>
      <c r="AF28" s="22">
        <v>239.4</v>
      </c>
      <c r="AG28" s="22">
        <v>269.62962962962973</v>
      </c>
      <c r="AH28" s="25">
        <v>284.12</v>
      </c>
      <c r="AI28" s="30">
        <v>280.00000000000006</v>
      </c>
      <c r="AJ28" s="32">
        <v>265</v>
      </c>
      <c r="AK28" s="30">
        <v>275.41666666666703</v>
      </c>
      <c r="AL28" s="16">
        <v>261.11111111111109</v>
      </c>
      <c r="AM28" s="30">
        <v>258.18181818181802</v>
      </c>
      <c r="AN28" s="46">
        <v>253.333333333333</v>
      </c>
      <c r="AO28" s="34">
        <f t="shared" si="0"/>
        <v>-1.4814814814816197</v>
      </c>
      <c r="AP28" s="34">
        <f t="shared" si="1"/>
        <v>-1.877934272300535</v>
      </c>
    </row>
    <row r="29" spans="1:42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1">
        <v>282.45614035087715</v>
      </c>
      <c r="R29" s="11">
        <v>284.21052631578948</v>
      </c>
      <c r="S29" s="11">
        <v>296.875</v>
      </c>
      <c r="T29" s="11">
        <v>316.22807017543857</v>
      </c>
      <c r="U29" s="15">
        <v>250</v>
      </c>
      <c r="V29" s="16">
        <v>400</v>
      </c>
      <c r="W29" s="17">
        <v>455.55555555555554</v>
      </c>
      <c r="X29" s="17">
        <v>311.66666666666663</v>
      </c>
      <c r="Y29" s="18">
        <v>292.59259259259261</v>
      </c>
      <c r="Z29" s="19">
        <v>311.84210526315792</v>
      </c>
      <c r="AA29" s="20">
        <v>280.95238095238096</v>
      </c>
      <c r="AB29" s="21">
        <v>289.81481481481489</v>
      </c>
      <c r="AC29" s="21">
        <v>258.23470588235301</v>
      </c>
      <c r="AD29" s="21">
        <v>272.05882352941177</v>
      </c>
      <c r="AE29" s="22">
        <v>278.43137254901961</v>
      </c>
      <c r="AF29" s="22">
        <v>237.64</v>
      </c>
      <c r="AG29" s="22">
        <v>313.54166666666669</v>
      </c>
      <c r="AH29" s="25">
        <v>279.16666666666674</v>
      </c>
      <c r="AI29" s="30">
        <v>287.01754385964898</v>
      </c>
      <c r="AJ29" s="32">
        <v>266.66666666666703</v>
      </c>
      <c r="AK29" s="30">
        <v>274.51515151515099</v>
      </c>
      <c r="AL29" s="16">
        <v>270</v>
      </c>
      <c r="AM29" s="30">
        <v>275.15151515151501</v>
      </c>
      <c r="AN29" s="46">
        <v>271.61290322580697</v>
      </c>
      <c r="AO29" s="34">
        <f t="shared" si="0"/>
        <v>-6.2805317942902716</v>
      </c>
      <c r="AP29" s="34">
        <f t="shared" si="1"/>
        <v>-1.2860594003123937</v>
      </c>
    </row>
    <row r="30" spans="1:42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1">
        <v>275.75757575757575</v>
      </c>
      <c r="R30" s="11">
        <v>301.66666666666669</v>
      </c>
      <c r="S30" s="11">
        <v>306.06090909090909</v>
      </c>
      <c r="T30" s="11">
        <v>293.33333333333337</v>
      </c>
      <c r="U30" s="15">
        <v>212.75000000000006</v>
      </c>
      <c r="V30" s="16">
        <v>421.25000000000011</v>
      </c>
      <c r="W30" s="17">
        <v>340</v>
      </c>
      <c r="X30" s="17">
        <v>313.33333333333297</v>
      </c>
      <c r="Y30" s="18">
        <v>278.57142857142861</v>
      </c>
      <c r="Z30" s="19">
        <v>301.66666666666703</v>
      </c>
      <c r="AA30" s="20">
        <v>289.28571428571428</v>
      </c>
      <c r="AB30" s="21">
        <v>272.61904761904765</v>
      </c>
      <c r="AC30" s="21">
        <v>214.28571428571399</v>
      </c>
      <c r="AD30" s="21">
        <v>267.70833333333337</v>
      </c>
      <c r="AE30" s="22">
        <v>273.52941176470586</v>
      </c>
      <c r="AF30" s="22">
        <v>216.66</v>
      </c>
      <c r="AG30" s="22">
        <v>288.46153846153851</v>
      </c>
      <c r="AH30" s="25">
        <v>310.25641025641028</v>
      </c>
      <c r="AI30" s="30">
        <v>316.66666666666669</v>
      </c>
      <c r="AJ30" s="32">
        <v>306.07142857142901</v>
      </c>
      <c r="AK30" s="30">
        <v>309.52380952380997</v>
      </c>
      <c r="AL30" s="16">
        <v>295.25</v>
      </c>
      <c r="AM30" s="30">
        <v>301.82539682539698</v>
      </c>
      <c r="AN30" s="46">
        <v>306.19047619047598</v>
      </c>
      <c r="AO30" s="34">
        <f t="shared" si="0"/>
        <v>12.314410480349254</v>
      </c>
      <c r="AP30" s="34">
        <f t="shared" si="1"/>
        <v>1.4462266631605403</v>
      </c>
    </row>
    <row r="31" spans="1:42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1">
        <v>287.5</v>
      </c>
      <c r="R31" s="11">
        <v>279.54545454545456</v>
      </c>
      <c r="S31" s="11">
        <v>243.334</v>
      </c>
      <c r="T31" s="11">
        <v>254.62962962962968</v>
      </c>
      <c r="U31" s="15">
        <v>233.33333333333334</v>
      </c>
      <c r="V31" s="16">
        <v>625</v>
      </c>
      <c r="W31" s="17">
        <v>333.33333333333343</v>
      </c>
      <c r="X31" s="17">
        <v>311.11111111111109</v>
      </c>
      <c r="Y31" s="18">
        <v>279.54545454545456</v>
      </c>
      <c r="Z31" s="19">
        <v>301.66666666666669</v>
      </c>
      <c r="AA31" s="20">
        <v>294.44444444444451</v>
      </c>
      <c r="AB31" s="21">
        <v>272.22222222222229</v>
      </c>
      <c r="AC31" s="21">
        <v>206.666</v>
      </c>
      <c r="AD31" s="21">
        <v>291.66666666666674</v>
      </c>
      <c r="AE31" s="22">
        <v>240.90909090909091</v>
      </c>
      <c r="AF31" s="22">
        <v>296.2</v>
      </c>
      <c r="AG31" s="22">
        <v>303.66666666666674</v>
      </c>
      <c r="AH31" s="25">
        <v>283.44444444444446</v>
      </c>
      <c r="AI31" s="30">
        <v>262.5</v>
      </c>
      <c r="AJ31" s="32">
        <v>254.07407407407399</v>
      </c>
      <c r="AK31" s="30">
        <v>268.36363636363598</v>
      </c>
      <c r="AL31" s="16">
        <v>269.75</v>
      </c>
      <c r="AM31" s="30">
        <v>277.91666666666703</v>
      </c>
      <c r="AN31" s="46">
        <v>267.5</v>
      </c>
      <c r="AO31" s="34">
        <f t="shared" si="0"/>
        <v>-1.7346938775510432</v>
      </c>
      <c r="AP31" s="34">
        <f t="shared" si="1"/>
        <v>-3.7481259370316087</v>
      </c>
    </row>
    <row r="32" spans="1:42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1">
        <v>319.53703703703701</v>
      </c>
      <c r="R32" s="11">
        <v>300.98039215686271</v>
      </c>
      <c r="S32" s="11">
        <v>304.90058823529409</v>
      </c>
      <c r="T32" s="11">
        <v>327.91666666666663</v>
      </c>
      <c r="U32" s="15">
        <v>246.66666666666666</v>
      </c>
      <c r="V32" s="16">
        <v>324.4444444444444</v>
      </c>
      <c r="W32" s="17">
        <v>425.43859649122811</v>
      </c>
      <c r="X32" s="17">
        <v>302.38095238095241</v>
      </c>
      <c r="Y32" s="18">
        <v>286.50793650793651</v>
      </c>
      <c r="Z32" s="19">
        <v>308.88888888888891</v>
      </c>
      <c r="AA32" s="20">
        <v>286.57407407407408</v>
      </c>
      <c r="AB32" s="21">
        <v>294.44444444444446</v>
      </c>
      <c r="AC32" s="21">
        <v>285</v>
      </c>
      <c r="AD32" s="21">
        <v>276.78571428571433</v>
      </c>
      <c r="AE32" s="22">
        <v>306.34920634920633</v>
      </c>
      <c r="AF32" s="22">
        <v>275</v>
      </c>
      <c r="AG32" s="22">
        <v>302.27272727272731</v>
      </c>
      <c r="AH32" s="25">
        <v>285.56</v>
      </c>
      <c r="AI32" s="30">
        <v>286.45833333333337</v>
      </c>
      <c r="AJ32" s="32">
        <v>262.03703703703701</v>
      </c>
      <c r="AK32" s="30">
        <v>271.22807017543897</v>
      </c>
      <c r="AL32" s="3">
        <v>286.39610035483662</v>
      </c>
      <c r="AM32" s="30">
        <v>275.85964912280701</v>
      </c>
      <c r="AN32" s="46">
        <v>272.5</v>
      </c>
      <c r="AO32" s="34">
        <f t="shared" si="0"/>
        <v>-7.4528301886792487</v>
      </c>
      <c r="AP32" s="34">
        <f t="shared" si="1"/>
        <v>-1.2178834902060529</v>
      </c>
    </row>
    <row r="33" spans="1:42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1">
        <v>307.93650793650784</v>
      </c>
      <c r="R33" s="11">
        <v>286.66666666666663</v>
      </c>
      <c r="S33" s="11">
        <v>274.99944444444441</v>
      </c>
      <c r="T33" s="11">
        <v>285.71428571428578</v>
      </c>
      <c r="U33" s="15">
        <v>273.68421052631578</v>
      </c>
      <c r="V33" s="16">
        <v>404.76190476190476</v>
      </c>
      <c r="W33" s="17">
        <v>424.07407407407413</v>
      </c>
      <c r="X33" s="17">
        <v>314.16666666666663</v>
      </c>
      <c r="Y33" s="18">
        <v>287.50000000000006</v>
      </c>
      <c r="Z33" s="19">
        <v>302.22222222222229</v>
      </c>
      <c r="AA33" s="20">
        <v>281.48148148148152</v>
      </c>
      <c r="AB33" s="21">
        <v>291.66666666666669</v>
      </c>
      <c r="AC33" s="21">
        <v>244.21105263157901</v>
      </c>
      <c r="AD33" s="21">
        <v>271.92982456140351</v>
      </c>
      <c r="AE33" s="22">
        <v>237.50000000000003</v>
      </c>
      <c r="AF33" s="22">
        <v>229.16</v>
      </c>
      <c r="AG33" s="22">
        <v>301.78571428571433</v>
      </c>
      <c r="AH33" s="25">
        <v>285.36</v>
      </c>
      <c r="AI33" s="30">
        <v>307.24637681159419</v>
      </c>
      <c r="AJ33" s="32">
        <v>285.96491228070198</v>
      </c>
      <c r="AK33" s="30">
        <v>278.33333333333337</v>
      </c>
      <c r="AL33" s="3">
        <v>276.1449303442464</v>
      </c>
      <c r="AM33" s="30">
        <v>266.231884057971</v>
      </c>
      <c r="AN33" s="46">
        <v>261.29629629629602</v>
      </c>
      <c r="AO33" s="34">
        <f t="shared" si="0"/>
        <v>-10.412698412698514</v>
      </c>
      <c r="AP33" s="34">
        <f t="shared" si="1"/>
        <v>-1.853868021532791</v>
      </c>
    </row>
    <row r="34" spans="1:42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1">
        <v>288.33333333333337</v>
      </c>
      <c r="R34" s="11">
        <v>275</v>
      </c>
      <c r="S34" s="11">
        <v>273.43875000000003</v>
      </c>
      <c r="T34" s="11">
        <v>272.5</v>
      </c>
      <c r="U34" s="15">
        <v>275</v>
      </c>
      <c r="V34" s="16">
        <v>464.28571428571428</v>
      </c>
      <c r="W34" s="17">
        <v>412.03703703703701</v>
      </c>
      <c r="X34" s="17">
        <v>287.96296296296299</v>
      </c>
      <c r="Y34" s="18">
        <v>277.65151515151518</v>
      </c>
      <c r="Z34" s="19">
        <v>273.95833333333337</v>
      </c>
      <c r="AA34" s="20">
        <v>281.66666666666669</v>
      </c>
      <c r="AB34" s="21">
        <v>286.66666666666669</v>
      </c>
      <c r="AC34" s="21">
        <v>197.91624999999999</v>
      </c>
      <c r="AD34" s="21">
        <v>270.2380952380953</v>
      </c>
      <c r="AE34" s="22">
        <v>233.33333333333331</v>
      </c>
      <c r="AF34" s="22">
        <v>268.75</v>
      </c>
      <c r="AG34" s="22">
        <v>293.58974358974365</v>
      </c>
      <c r="AH34" s="25">
        <v>301.2</v>
      </c>
      <c r="AI34" s="30">
        <v>280.55555555555554</v>
      </c>
      <c r="AJ34" s="32">
        <v>288.055555555556</v>
      </c>
      <c r="AK34" s="30">
        <v>271.92982456140345</v>
      </c>
      <c r="AL34" s="3">
        <v>269.74519454508453</v>
      </c>
      <c r="AM34" s="30">
        <v>264.84126984126999</v>
      </c>
      <c r="AN34" s="46">
        <v>258.40579710144902</v>
      </c>
      <c r="AO34" s="34">
        <f t="shared" si="0"/>
        <v>-9.8584428715875561</v>
      </c>
      <c r="AP34" s="34">
        <f t="shared" si="1"/>
        <v>-2.4299357663093835</v>
      </c>
    </row>
    <row r="35" spans="1:42" s="49" customFormat="1" x14ac:dyDescent="0.25">
      <c r="A35" s="48" t="s">
        <v>35</v>
      </c>
      <c r="B35" s="49" t="s">
        <v>3</v>
      </c>
      <c r="C35" s="49" t="s">
        <v>2</v>
      </c>
      <c r="D35" s="50">
        <v>165.2777777777778</v>
      </c>
      <c r="E35" s="50">
        <v>180.55555555555557</v>
      </c>
      <c r="F35" s="51">
        <v>193.92505382299666</v>
      </c>
      <c r="G35" s="50">
        <v>191.22807017543857</v>
      </c>
      <c r="H35" s="50">
        <v>183.33333333333331</v>
      </c>
      <c r="I35" s="50">
        <v>240.19607843137257</v>
      </c>
      <c r="J35" s="50">
        <v>167.94871794871798</v>
      </c>
      <c r="K35" s="50">
        <v>279.16666666666669</v>
      </c>
      <c r="L35" s="50">
        <v>196.15538461538466</v>
      </c>
      <c r="M35" s="50">
        <v>142.77799999999999</v>
      </c>
      <c r="N35" s="50">
        <v>269.72083333333336</v>
      </c>
      <c r="O35" s="50">
        <v>149.99833333333331</v>
      </c>
      <c r="P35" s="52">
        <v>298.03921568627453</v>
      </c>
      <c r="Q35" s="53">
        <v>261.40350877192986</v>
      </c>
      <c r="R35" s="53">
        <v>270.58823529411768</v>
      </c>
      <c r="S35" s="53">
        <v>254.77799999999999</v>
      </c>
      <c r="T35" s="53">
        <v>280.26315789473682</v>
      </c>
      <c r="U35" s="54">
        <v>243.75</v>
      </c>
      <c r="V35" s="55">
        <v>375</v>
      </c>
      <c r="W35" s="56">
        <v>423.33333333333348</v>
      </c>
      <c r="X35" s="56">
        <v>267.54385964912279</v>
      </c>
      <c r="Y35" s="57">
        <v>265.47619047619048</v>
      </c>
      <c r="Z35" s="58">
        <v>271.15384615384619</v>
      </c>
      <c r="AA35" s="59">
        <v>247.50000000000006</v>
      </c>
      <c r="AB35" s="60">
        <v>248.03921568627453</v>
      </c>
      <c r="AC35" s="60">
        <v>241.66562499999998</v>
      </c>
      <c r="AD35" s="60">
        <v>253.43137254901964</v>
      </c>
      <c r="AE35" s="61">
        <v>324.76190476190487</v>
      </c>
      <c r="AF35" s="61">
        <v>285.55</v>
      </c>
      <c r="AG35" s="61">
        <v>264.66666666666669</v>
      </c>
      <c r="AH35" s="62">
        <v>288.02</v>
      </c>
      <c r="AI35" s="63">
        <v>260.5263157894737</v>
      </c>
      <c r="AJ35" s="64">
        <v>260.29411764705901</v>
      </c>
      <c r="AK35" s="63">
        <v>275</v>
      </c>
      <c r="AL35" s="50">
        <v>267.36834957184465</v>
      </c>
      <c r="AM35" s="63">
        <v>252.53968253968301</v>
      </c>
      <c r="AN35" s="65">
        <v>248.055555555556</v>
      </c>
      <c r="AO35" s="66">
        <f t="shared" si="0"/>
        <v>6.5876152834371624E-3</v>
      </c>
      <c r="AP35" s="66">
        <f t="shared" si="1"/>
        <v>-1.7756128221244596</v>
      </c>
    </row>
    <row r="36" spans="1:42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1">
        <v>293.33333333333337</v>
      </c>
      <c r="R36" s="11">
        <v>252.38095238095238</v>
      </c>
      <c r="S36" s="11">
        <v>258.33249999999998</v>
      </c>
      <c r="T36" s="11">
        <v>298.80952380952385</v>
      </c>
      <c r="U36" s="15">
        <v>214.16666666666671</v>
      </c>
      <c r="V36" s="16">
        <v>270.00000000000006</v>
      </c>
      <c r="W36" s="17">
        <v>322.91666666666669</v>
      </c>
      <c r="X36" s="17">
        <v>340.47619047619048</v>
      </c>
      <c r="Y36" s="18">
        <v>277.50000000000006</v>
      </c>
      <c r="Z36" s="19">
        <v>318.75000000000006</v>
      </c>
      <c r="AA36" s="20">
        <v>316.66666666666669</v>
      </c>
      <c r="AB36" s="21">
        <v>306.25000000000006</v>
      </c>
      <c r="AC36" s="21">
        <v>281.66399999999999</v>
      </c>
      <c r="AD36" s="21">
        <v>316.66666666666669</v>
      </c>
      <c r="AE36" s="22">
        <v>319.04761904761915</v>
      </c>
      <c r="AF36" s="22">
        <v>274.99</v>
      </c>
      <c r="AG36" s="22">
        <v>285.71428571428578</v>
      </c>
      <c r="AH36" s="25">
        <v>300.00000000000006</v>
      </c>
      <c r="AI36" s="30">
        <v>319.44444444444446</v>
      </c>
      <c r="AJ36" s="32">
        <v>286.11111111111097</v>
      </c>
      <c r="AK36" s="30">
        <v>295</v>
      </c>
      <c r="AL36" s="16">
        <v>306.66666666666703</v>
      </c>
      <c r="AM36" s="30">
        <v>281.66666666666703</v>
      </c>
      <c r="AN36" s="46">
        <v>288.88888888888903</v>
      </c>
      <c r="AO36" s="34">
        <f t="shared" si="0"/>
        <v>-5.668934240362784</v>
      </c>
      <c r="AP36" s="34">
        <f t="shared" si="1"/>
        <v>2.5641025641024826</v>
      </c>
    </row>
    <row r="37" spans="1:42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1">
        <v>291.66666666666669</v>
      </c>
      <c r="R37" s="11">
        <v>302.08333333333337</v>
      </c>
      <c r="S37" s="11">
        <v>283.33277777777778</v>
      </c>
      <c r="T37" s="11">
        <v>287.50000000000006</v>
      </c>
      <c r="U37" s="15">
        <v>229.62962962962968</v>
      </c>
      <c r="V37" s="16">
        <v>416.6666666666668</v>
      </c>
      <c r="W37" s="17">
        <v>356.25000000000006</v>
      </c>
      <c r="X37" s="17">
        <v>316.11111111111114</v>
      </c>
      <c r="Y37" s="18">
        <v>281.11111111111109</v>
      </c>
      <c r="Z37" s="19">
        <v>298.24561403508773</v>
      </c>
      <c r="AA37" s="20">
        <v>310.18518518518522</v>
      </c>
      <c r="AB37" s="21">
        <v>290.15151515151518</v>
      </c>
      <c r="AC37" s="21">
        <v>181.58619047619999</v>
      </c>
      <c r="AD37" s="21">
        <v>292.08333333333331</v>
      </c>
      <c r="AE37" s="22">
        <v>320.37037037037032</v>
      </c>
      <c r="AF37" s="22">
        <v>277.61</v>
      </c>
      <c r="AG37" s="22">
        <v>272.5</v>
      </c>
      <c r="AH37" s="25">
        <v>288.14999999999998</v>
      </c>
      <c r="AI37" s="30">
        <v>278.26086956521738</v>
      </c>
      <c r="AJ37" s="32">
        <v>273.125</v>
      </c>
      <c r="AK37" s="30">
        <v>276.491228070175</v>
      </c>
      <c r="AL37" s="16">
        <v>255.68181818181819</v>
      </c>
      <c r="AM37" s="30">
        <v>266.66666666666703</v>
      </c>
      <c r="AN37" s="46">
        <v>265</v>
      </c>
      <c r="AO37" s="34">
        <f t="shared" si="0"/>
        <v>-8.6684073107049713</v>
      </c>
      <c r="AP37" s="34">
        <f t="shared" si="1"/>
        <v>-0.62500000000013411</v>
      </c>
    </row>
    <row r="38" spans="1:42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1">
        <v>293.54166666666669</v>
      </c>
      <c r="R38" s="11">
        <v>283.33333333333331</v>
      </c>
      <c r="S38" s="11">
        <v>375.00250000000005</v>
      </c>
      <c r="T38" s="11">
        <v>275</v>
      </c>
      <c r="U38" s="15">
        <v>204.16666666666671</v>
      </c>
      <c r="V38" s="16">
        <v>647.61904761904771</v>
      </c>
      <c r="W38" s="17">
        <v>295.2380952380953</v>
      </c>
      <c r="X38" s="17">
        <v>328.57142857142861</v>
      </c>
      <c r="Y38" s="18">
        <v>280.95238095238102</v>
      </c>
      <c r="Z38" s="19">
        <v>261.90476190476193</v>
      </c>
      <c r="AA38" s="20">
        <v>229.16666666666669</v>
      </c>
      <c r="AB38" s="21">
        <v>195.23809523809524</v>
      </c>
      <c r="AC38" s="21">
        <v>202.77833333333299</v>
      </c>
      <c r="AD38" s="21">
        <v>263.09523809523807</v>
      </c>
      <c r="AE38" s="22">
        <v>278.12500000000006</v>
      </c>
      <c r="AF38" s="22">
        <v>295.83</v>
      </c>
      <c r="AG38" s="22">
        <v>296.66666666666669</v>
      </c>
      <c r="AH38" s="25">
        <v>280.89999999999998</v>
      </c>
      <c r="AI38" s="30">
        <v>283.33333333333331</v>
      </c>
      <c r="AJ38" s="32">
        <v>253.333333333333</v>
      </c>
      <c r="AK38" s="30">
        <v>260.20833333333297</v>
      </c>
      <c r="AL38" s="16">
        <v>259.58333333333297</v>
      </c>
      <c r="AM38" s="30">
        <v>250</v>
      </c>
      <c r="AN38" s="46">
        <v>258.33333333333337</v>
      </c>
      <c r="AO38" s="34">
        <f t="shared" si="0"/>
        <v>32.317073170731724</v>
      </c>
      <c r="AP38" s="34">
        <f t="shared" si="1"/>
        <v>3.3333333333333486</v>
      </c>
    </row>
    <row r="39" spans="1:42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1">
        <v>368.18181818181824</v>
      </c>
      <c r="R39" s="11">
        <v>291.02564102564105</v>
      </c>
      <c r="S39" s="11">
        <v>370.83249999999998</v>
      </c>
      <c r="T39" s="11">
        <v>276.1904761904762</v>
      </c>
      <c r="U39" s="15">
        <v>220.83333333333334</v>
      </c>
      <c r="V39" s="16">
        <v>470.83333333333337</v>
      </c>
      <c r="W39" s="17">
        <v>360.41666666666669</v>
      </c>
      <c r="X39" s="17">
        <v>347.22222222222223</v>
      </c>
      <c r="Y39" s="18">
        <v>285.41666666666703</v>
      </c>
      <c r="Z39" s="19">
        <v>308.88888888888903</v>
      </c>
      <c r="AA39" s="20">
        <v>360.60606060606068</v>
      </c>
      <c r="AB39" s="21">
        <v>352.5641025641026</v>
      </c>
      <c r="AC39" s="21">
        <v>236.11083333333301</v>
      </c>
      <c r="AD39" s="21">
        <v>291.66666666666669</v>
      </c>
      <c r="AE39" s="22">
        <v>265.15151515151518</v>
      </c>
      <c r="AF39" s="22">
        <v>259.73</v>
      </c>
      <c r="AG39" s="22">
        <v>266.66666666666669</v>
      </c>
      <c r="AH39" s="25">
        <v>274.87179487179498</v>
      </c>
      <c r="AI39" s="30">
        <v>289.16666666666703</v>
      </c>
      <c r="AJ39" s="32">
        <v>258.48717948717899</v>
      </c>
      <c r="AK39" s="30">
        <v>269.74358974359001</v>
      </c>
      <c r="AL39" s="16">
        <v>305.12820512820514</v>
      </c>
      <c r="AM39" s="30">
        <v>301.66666666666703</v>
      </c>
      <c r="AN39" s="46">
        <v>303.58974358974399</v>
      </c>
      <c r="AO39" s="34">
        <f t="shared" si="0"/>
        <v>-13.890909090908988</v>
      </c>
      <c r="AP39" s="34">
        <f t="shared" si="1"/>
        <v>0.63748406289843984</v>
      </c>
    </row>
    <row r="40" spans="1:42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1">
        <v>313.63636363636374</v>
      </c>
      <c r="R40" s="11">
        <v>297.50000000000006</v>
      </c>
      <c r="S40" s="11">
        <v>353.70333333333332</v>
      </c>
      <c r="T40" s="11">
        <v>287.5</v>
      </c>
      <c r="U40" s="15">
        <v>222.2222222222222</v>
      </c>
      <c r="V40" s="16">
        <v>418.33333333333337</v>
      </c>
      <c r="W40" s="17">
        <v>366.66666666666669</v>
      </c>
      <c r="X40" s="17">
        <v>333.33333333333343</v>
      </c>
      <c r="Y40" s="18">
        <v>291.66666666666669</v>
      </c>
      <c r="Z40" s="19">
        <v>303.75</v>
      </c>
      <c r="AA40" s="20">
        <v>277.08333333333337</v>
      </c>
      <c r="AB40" s="21">
        <v>322.222222222222</v>
      </c>
      <c r="AC40" s="21">
        <v>197.61714285714299</v>
      </c>
      <c r="AD40" s="21">
        <v>294.44444444444446</v>
      </c>
      <c r="AE40" s="22">
        <v>250.00000000000003</v>
      </c>
      <c r="AF40" s="22">
        <v>262.49</v>
      </c>
      <c r="AG40" s="22">
        <v>300</v>
      </c>
      <c r="AH40" s="25">
        <v>303.33333333333297</v>
      </c>
      <c r="AI40" s="30">
        <v>304.76190476190499</v>
      </c>
      <c r="AJ40" s="32">
        <v>300.777777777778</v>
      </c>
      <c r="AK40" s="30">
        <v>300.33333333333297</v>
      </c>
      <c r="AL40" s="16">
        <v>313.33333333333297</v>
      </c>
      <c r="AM40" s="30">
        <v>309.52380952380997</v>
      </c>
      <c r="AN40" s="46">
        <v>310</v>
      </c>
      <c r="AO40" s="34">
        <f t="shared" si="0"/>
        <v>-3.7931034482757959</v>
      </c>
      <c r="AP40" s="34">
        <f t="shared" si="1"/>
        <v>0.15384615384600844</v>
      </c>
    </row>
    <row r="41" spans="1:42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1">
        <v>293.75</v>
      </c>
      <c r="R41" s="11">
        <v>276.28205128205133</v>
      </c>
      <c r="S41" s="11">
        <v>291.17588235294119</v>
      </c>
      <c r="T41" s="11">
        <v>266.14583333333331</v>
      </c>
      <c r="U41" s="15">
        <v>218.22916666666666</v>
      </c>
      <c r="V41" s="16">
        <v>300</v>
      </c>
      <c r="W41" s="17">
        <v>306.94444444444446</v>
      </c>
      <c r="X41" s="17">
        <v>271.56862745098039</v>
      </c>
      <c r="Y41" s="18">
        <v>273.8095238095238</v>
      </c>
      <c r="Z41" s="19">
        <v>298.71794871794873</v>
      </c>
      <c r="AA41" s="20">
        <v>277.45098039215691</v>
      </c>
      <c r="AB41" s="21">
        <v>255</v>
      </c>
      <c r="AC41" s="21">
        <v>227.22166666666701</v>
      </c>
      <c r="AD41" s="21">
        <v>289.21568627450989</v>
      </c>
      <c r="AE41" s="22">
        <v>246.75925925925924</v>
      </c>
      <c r="AF41" s="22">
        <v>206.42</v>
      </c>
      <c r="AG41" s="22">
        <v>284.61538461538464</v>
      </c>
      <c r="AH41" s="25">
        <v>237.5</v>
      </c>
      <c r="AI41" s="30">
        <v>263.055555555556</v>
      </c>
      <c r="AJ41" s="32">
        <v>240.74074074074076</v>
      </c>
      <c r="AK41" s="30">
        <v>257.91666666666703</v>
      </c>
      <c r="AL41" s="16">
        <v>253.64583333333337</v>
      </c>
      <c r="AM41" s="30">
        <v>243.611111111111</v>
      </c>
      <c r="AN41" s="46">
        <v>245</v>
      </c>
      <c r="AO41" s="34">
        <f t="shared" si="0"/>
        <v>-3.9215686274509802</v>
      </c>
      <c r="AP41" s="34">
        <f t="shared" si="1"/>
        <v>0.57012542759411633</v>
      </c>
    </row>
    <row r="42" spans="1:42" x14ac:dyDescent="0.25">
      <c r="A42" s="7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9">
        <f t="shared" si="9"/>
        <v>278.48685788661533</v>
      </c>
      <c r="AL42" s="9">
        <f t="shared" ref="AL42:AN42" si="10">AVERAGE(AL5:AL41)</f>
        <v>280.28823544900428</v>
      </c>
      <c r="AM42" s="9">
        <f t="shared" si="10"/>
        <v>279.67266749944201</v>
      </c>
      <c r="AN42" s="9">
        <f t="shared" si="10"/>
        <v>276.86975387674812</v>
      </c>
      <c r="AO42" s="47">
        <f t="shared" si="0"/>
        <v>-1.2907752451308434</v>
      </c>
      <c r="AP42" s="47">
        <f t="shared" si="1"/>
        <v>-1.0022122103510474</v>
      </c>
    </row>
    <row r="43" spans="1:42" x14ac:dyDescent="0.25">
      <c r="A43" s="7" t="s">
        <v>44</v>
      </c>
      <c r="E43" s="9">
        <f>E42/D42*100-100</f>
        <v>7.5524922131515524</v>
      </c>
      <c r="F43" s="9">
        <f t="shared" ref="F43:AN43" si="11">F42/E42*100-100</f>
        <v>12.140921363290147</v>
      </c>
      <c r="G43" s="9">
        <f t="shared" si="11"/>
        <v>-4.9945461730845722</v>
      </c>
      <c r="H43" s="9">
        <f t="shared" si="11"/>
        <v>1.3108290224215011</v>
      </c>
      <c r="I43" s="9">
        <f t="shared" si="11"/>
        <v>13.841233912217078</v>
      </c>
      <c r="J43" s="9">
        <f t="shared" si="11"/>
        <v>-14.01623722496889</v>
      </c>
      <c r="K43" s="9">
        <f t="shared" si="11"/>
        <v>19.483947276998421</v>
      </c>
      <c r="L43" s="9">
        <f t="shared" si="11"/>
        <v>-16.764243847781174</v>
      </c>
      <c r="M43" s="9">
        <f t="shared" si="11"/>
        <v>-3.738053229139382E-2</v>
      </c>
      <c r="N43" s="9">
        <f t="shared" si="11"/>
        <v>4.1012665574236422</v>
      </c>
      <c r="O43" s="9">
        <f t="shared" si="11"/>
        <v>2.1823222231757313</v>
      </c>
      <c r="P43" s="9">
        <f t="shared" si="11"/>
        <v>30.655037197236396</v>
      </c>
      <c r="Q43" s="9">
        <f t="shared" si="11"/>
        <v>-3.8993359553723366</v>
      </c>
      <c r="R43" s="9">
        <f t="shared" si="11"/>
        <v>-3.1905271691828716</v>
      </c>
      <c r="S43" s="9">
        <f t="shared" si="11"/>
        <v>1.4033088234866682</v>
      </c>
      <c r="T43" s="9">
        <f t="shared" si="11"/>
        <v>-3.3716008044298036</v>
      </c>
      <c r="U43" s="9">
        <f t="shared" si="11"/>
        <v>-18.031565582230456</v>
      </c>
      <c r="V43" s="9">
        <f t="shared" si="11"/>
        <v>87.119108591287386</v>
      </c>
      <c r="W43" s="9">
        <f t="shared" si="11"/>
        <v>-18.769048950226193</v>
      </c>
      <c r="X43" s="9">
        <f t="shared" si="11"/>
        <v>-11.59366430770217</v>
      </c>
      <c r="Y43" s="9">
        <f t="shared" si="11"/>
        <v>-9.8722827814000169</v>
      </c>
      <c r="Z43" s="9">
        <f t="shared" si="11"/>
        <v>8.0094914296793718</v>
      </c>
      <c r="AA43" s="9">
        <f t="shared" si="11"/>
        <v>-5.2831078271856029</v>
      </c>
      <c r="AB43" s="9">
        <f t="shared" si="11"/>
        <v>-2.3590127062510788</v>
      </c>
      <c r="AC43" s="9">
        <f t="shared" si="11"/>
        <v>-19.597389680120202</v>
      </c>
      <c r="AD43" s="9">
        <f t="shared" si="11"/>
        <v>17.276334033663929</v>
      </c>
      <c r="AE43" s="9">
        <f t="shared" si="11"/>
        <v>3.3871598215067706</v>
      </c>
      <c r="AF43" s="9">
        <f t="shared" si="11"/>
        <v>-2.3063243369887942</v>
      </c>
      <c r="AG43" s="9">
        <f t="shared" si="11"/>
        <v>8.794302176464285</v>
      </c>
      <c r="AH43" s="9">
        <f t="shared" si="11"/>
        <v>-0.61240065953927569</v>
      </c>
      <c r="AI43" s="9">
        <f t="shared" si="11"/>
        <v>-9.6484687358426413E-2</v>
      </c>
      <c r="AJ43" s="9">
        <f t="shared" si="11"/>
        <v>-6.7854631110225796</v>
      </c>
      <c r="AK43" s="9">
        <f t="shared" si="11"/>
        <v>3.5310404561180064</v>
      </c>
      <c r="AL43" s="9">
        <f t="shared" si="11"/>
        <v>0.6468447294279116</v>
      </c>
      <c r="AM43" s="9">
        <f t="shared" si="11"/>
        <v>-0.2196196171331195</v>
      </c>
      <c r="AN43" s="9">
        <f t="shared" si="11"/>
        <v>-1.0022122103510469</v>
      </c>
      <c r="AO43" s="34"/>
      <c r="AP43" s="34"/>
    </row>
    <row r="44" spans="1:42" x14ac:dyDescent="0.25">
      <c r="A44" s="7" t="s">
        <v>45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>
        <f t="shared" ref="P44:AN44" si="12">P42/D42*100-100</f>
        <v>57.007393479165984</v>
      </c>
      <c r="Q44" s="9">
        <f t="shared" si="12"/>
        <v>40.289773512277236</v>
      </c>
      <c r="R44" s="9">
        <f t="shared" si="12"/>
        <v>21.109928937361303</v>
      </c>
      <c r="S44" s="9">
        <f t="shared" si="12"/>
        <v>29.265710871711349</v>
      </c>
      <c r="T44" s="9">
        <f t="shared" si="12"/>
        <v>23.291249641699281</v>
      </c>
      <c r="U44" s="9">
        <f t="shared" si="12"/>
        <v>-11.227326310138153</v>
      </c>
      <c r="V44" s="9">
        <f t="shared" si="12"/>
        <v>93.188376874986886</v>
      </c>
      <c r="W44" s="9">
        <f t="shared" si="12"/>
        <v>31.338777659702515</v>
      </c>
      <c r="X44" s="9">
        <f t="shared" si="12"/>
        <v>39.497502082705694</v>
      </c>
      <c r="Y44" s="9">
        <f t="shared" si="12"/>
        <v>25.772928794373399</v>
      </c>
      <c r="Z44" s="9">
        <f t="shared" si="12"/>
        <v>30.494762685793688</v>
      </c>
      <c r="AA44" s="9">
        <f t="shared" si="12"/>
        <v>20.960828619962271</v>
      </c>
      <c r="AB44" s="9">
        <f t="shared" si="12"/>
        <v>-9.6036786358750845</v>
      </c>
      <c r="AC44" s="9">
        <f t="shared" si="12"/>
        <v>-24.369927375161865</v>
      </c>
      <c r="AD44" s="9">
        <f t="shared" si="12"/>
        <v>-8.3806842369527459</v>
      </c>
      <c r="AE44" s="9">
        <f t="shared" si="12"/>
        <v>-6.5882469573090532</v>
      </c>
      <c r="AF44" s="9">
        <f t="shared" si="12"/>
        <v>-5.5584322948785001</v>
      </c>
      <c r="AG44" s="9">
        <f t="shared" si="12"/>
        <v>25.349526655136373</v>
      </c>
      <c r="AH44" s="9">
        <f t="shared" si="12"/>
        <v>-33.421078015454114</v>
      </c>
      <c r="AI44" s="9">
        <f t="shared" si="12"/>
        <v>-18.116576673999546</v>
      </c>
      <c r="AJ44" s="9">
        <f t="shared" si="12"/>
        <v>-13.663140492744063</v>
      </c>
      <c r="AK44" s="9">
        <f t="shared" si="12"/>
        <v>-0.82357380893243715</v>
      </c>
      <c r="AL44" s="9">
        <f t="shared" si="12"/>
        <v>-7.5840999198603924</v>
      </c>
      <c r="AM44" s="9">
        <f t="shared" si="12"/>
        <v>-2.643620880246317</v>
      </c>
      <c r="AN44" s="9">
        <f t="shared" si="12"/>
        <v>-1.2907752451308454</v>
      </c>
      <c r="AO44" s="34"/>
      <c r="AP44" s="34"/>
    </row>
    <row r="46" spans="1:42" ht="15" customHeight="1" x14ac:dyDescent="0.25">
      <c r="A46" s="8" t="s">
        <v>56</v>
      </c>
    </row>
    <row r="47" spans="1:42" ht="15" customHeight="1" x14ac:dyDescent="0.25">
      <c r="A47" s="4" t="s">
        <v>40</v>
      </c>
      <c r="B47" s="46">
        <v>310</v>
      </c>
      <c r="D47" s="4"/>
      <c r="I47" s="4"/>
      <c r="J47" s="22"/>
      <c r="L47" s="4"/>
      <c r="M47" s="22"/>
      <c r="AD47" s="4"/>
      <c r="AE47" s="32"/>
      <c r="AH47" s="4"/>
      <c r="AI47" s="16"/>
    </row>
    <row r="48" spans="1:42" ht="15" customHeight="1" x14ac:dyDescent="0.25">
      <c r="A48" s="4" t="s">
        <v>31</v>
      </c>
      <c r="B48" s="46">
        <v>306.19047619047598</v>
      </c>
      <c r="D48" s="4"/>
      <c r="I48" s="4"/>
      <c r="J48" s="22"/>
      <c r="L48" s="4"/>
      <c r="M48" s="22"/>
      <c r="AD48" s="4"/>
      <c r="AE48" s="32"/>
      <c r="AH48" s="4"/>
      <c r="AI48" s="16"/>
    </row>
    <row r="49" spans="1:35" ht="15" customHeight="1" x14ac:dyDescent="0.25">
      <c r="A49" s="4" t="s">
        <v>12</v>
      </c>
      <c r="B49" s="46">
        <v>304.722222222222</v>
      </c>
      <c r="D49" s="4"/>
      <c r="I49" s="4"/>
      <c r="J49" s="22"/>
      <c r="L49" s="4"/>
      <c r="M49" s="22"/>
      <c r="AD49" s="4"/>
      <c r="AE49" s="32"/>
      <c r="AH49" s="4"/>
      <c r="AI49" s="16"/>
    </row>
    <row r="50" spans="1:35" ht="15" customHeight="1" x14ac:dyDescent="0.25">
      <c r="F50" s="5"/>
    </row>
    <row r="51" spans="1:35" ht="15" customHeight="1" x14ac:dyDescent="0.25">
      <c r="A51" s="8" t="s">
        <v>59</v>
      </c>
    </row>
    <row r="52" spans="1:35" ht="15" customHeight="1" x14ac:dyDescent="0.25">
      <c r="A52" s="4" t="s">
        <v>28</v>
      </c>
      <c r="B52" s="16">
        <v>238.89</v>
      </c>
      <c r="D52" s="4"/>
      <c r="I52" s="4"/>
      <c r="J52" s="22"/>
      <c r="AD52" s="4"/>
      <c r="AE52" s="32"/>
      <c r="AH52" s="4"/>
    </row>
    <row r="53" spans="1:35" ht="15" customHeight="1" x14ac:dyDescent="0.25">
      <c r="A53" s="4" t="s">
        <v>14</v>
      </c>
      <c r="B53" s="16">
        <v>236.67</v>
      </c>
      <c r="D53" s="4"/>
      <c r="I53" s="4"/>
      <c r="J53" s="22"/>
      <c r="AD53" s="4"/>
      <c r="AE53" s="32"/>
      <c r="AH53" s="4"/>
      <c r="AI53" s="16"/>
    </row>
    <row r="54" spans="1:35" ht="15" customHeight="1" x14ac:dyDescent="0.25">
      <c r="A54" s="4" t="s">
        <v>6</v>
      </c>
      <c r="B54" s="16">
        <v>227.5</v>
      </c>
      <c r="D54" s="4"/>
      <c r="I54" s="4"/>
      <c r="J54" s="22"/>
      <c r="AD54" s="4"/>
      <c r="AE54" s="32"/>
    </row>
  </sheetData>
  <sortState ref="A1:AP44">
    <sortCondition ref="A2:A38"/>
  </sortState>
  <mergeCells count="2">
    <mergeCell ref="C1:H1"/>
    <mergeCell ref="C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P58"/>
  <sheetViews>
    <sheetView tabSelected="1" topLeftCell="A2" workbookViewId="0">
      <pane xSplit="1" topLeftCell="AK1" activePane="topRight" state="frozen"/>
      <selection activeCell="AO45" sqref="AO45"/>
      <selection pane="topRight" activeCell="AO47" sqref="AO47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1" max="42" width="21" style="33" customWidth="1"/>
  </cols>
  <sheetData>
    <row r="3" spans="1:42" s="10" customFormat="1" x14ac:dyDescent="0.25">
      <c r="AO3" s="35" t="s">
        <v>52</v>
      </c>
      <c r="AP3" s="35" t="s">
        <v>53</v>
      </c>
    </row>
    <row r="4" spans="1:42" s="41" customFormat="1" ht="15" customHeight="1" x14ac:dyDescent="0.25">
      <c r="A4" s="36" t="s">
        <v>5</v>
      </c>
      <c r="B4" s="37" t="s">
        <v>0</v>
      </c>
      <c r="C4" s="37" t="s">
        <v>1</v>
      </c>
      <c r="D4" s="38">
        <v>42186</v>
      </c>
      <c r="E4" s="38">
        <v>42217</v>
      </c>
      <c r="F4" s="38">
        <v>42248</v>
      </c>
      <c r="G4" s="38">
        <v>42278</v>
      </c>
      <c r="H4" s="38">
        <v>42309</v>
      </c>
      <c r="I4" s="38">
        <v>42339</v>
      </c>
      <c r="J4" s="38">
        <v>42370</v>
      </c>
      <c r="K4" s="38">
        <v>42401</v>
      </c>
      <c r="L4" s="38">
        <v>42430</v>
      </c>
      <c r="M4" s="38">
        <v>42461</v>
      </c>
      <c r="N4" s="38">
        <v>42491</v>
      </c>
      <c r="O4" s="38">
        <v>42522</v>
      </c>
      <c r="P4" s="38">
        <v>42552</v>
      </c>
      <c r="Q4" s="39">
        <v>42583</v>
      </c>
      <c r="R4" s="38">
        <v>42614</v>
      </c>
      <c r="S4" s="38">
        <v>42644</v>
      </c>
      <c r="T4" s="38">
        <v>42675</v>
      </c>
      <c r="U4" s="38">
        <v>42705</v>
      </c>
      <c r="V4" s="38">
        <v>42736</v>
      </c>
      <c r="W4" s="38">
        <v>42767</v>
      </c>
      <c r="X4" s="38">
        <v>42795</v>
      </c>
      <c r="Y4" s="38">
        <v>42826</v>
      </c>
      <c r="Z4" s="38">
        <v>42856</v>
      </c>
      <c r="AA4" s="38">
        <v>42887</v>
      </c>
      <c r="AB4" s="38">
        <v>42917</v>
      </c>
      <c r="AC4" s="38">
        <v>42948</v>
      </c>
      <c r="AD4" s="38">
        <v>42979</v>
      </c>
      <c r="AE4" s="38">
        <v>43009</v>
      </c>
      <c r="AF4" s="38">
        <v>43040</v>
      </c>
      <c r="AG4" s="38">
        <v>43070</v>
      </c>
      <c r="AH4" s="38">
        <v>43101</v>
      </c>
      <c r="AI4" s="38">
        <v>43132</v>
      </c>
      <c r="AJ4" s="38">
        <v>43160</v>
      </c>
      <c r="AK4" s="38">
        <v>43191</v>
      </c>
      <c r="AL4" s="38">
        <v>43221</v>
      </c>
      <c r="AM4" s="38">
        <v>43252</v>
      </c>
      <c r="AN4" s="38">
        <v>43282</v>
      </c>
      <c r="AO4" s="40" t="s">
        <v>54</v>
      </c>
      <c r="AP4" s="40" t="s">
        <v>55</v>
      </c>
    </row>
    <row r="5" spans="1:42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2">
        <v>957.05882352941171</v>
      </c>
      <c r="R5" s="14">
        <v>1227.1428571428571</v>
      </c>
      <c r="S5" s="11">
        <v>835.86071428571427</v>
      </c>
      <c r="T5" s="11">
        <v>872</v>
      </c>
      <c r="U5" s="15">
        <v>1012.5</v>
      </c>
      <c r="V5" s="16">
        <v>1333.8181818181818</v>
      </c>
      <c r="W5" s="17">
        <v>1147.6470588235295</v>
      </c>
      <c r="X5" s="17">
        <v>1095.6666666666667</v>
      </c>
      <c r="Y5" s="18">
        <v>1028.57142857143</v>
      </c>
      <c r="Z5" s="19">
        <v>964.375</v>
      </c>
      <c r="AA5" s="20">
        <v>877.5</v>
      </c>
      <c r="AB5" s="21">
        <v>839.23076923076928</v>
      </c>
      <c r="AC5" s="21">
        <v>781.09375</v>
      </c>
      <c r="AD5" s="21">
        <v>826.5</v>
      </c>
      <c r="AE5" s="22">
        <v>956.33333333333337</v>
      </c>
      <c r="AF5" s="3">
        <v>895</v>
      </c>
      <c r="AG5" s="24">
        <v>1061.8181818181818</v>
      </c>
      <c r="AH5" s="28">
        <v>963.75</v>
      </c>
      <c r="AI5" s="31">
        <v>882.5</v>
      </c>
      <c r="AJ5" s="32">
        <v>946.33333333333303</v>
      </c>
      <c r="AK5" s="30">
        <v>900</v>
      </c>
      <c r="AL5" s="16">
        <v>926</v>
      </c>
      <c r="AM5" s="16">
        <v>924.375</v>
      </c>
      <c r="AN5" s="46">
        <v>931.11111111110995</v>
      </c>
      <c r="AO5" s="34">
        <f>(AN5-AB5)/AB5*100</f>
        <v>10.948161727263324</v>
      </c>
      <c r="AP5" s="34">
        <f>(AN5-AM5)/AM5*100</f>
        <v>0.72872060701662733</v>
      </c>
    </row>
    <row r="6" spans="1:42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1">
        <v>916</v>
      </c>
      <c r="R6" s="13">
        <v>1178.5714285714287</v>
      </c>
      <c r="S6" s="11">
        <v>880</v>
      </c>
      <c r="T6" s="11">
        <v>814.28571428571433</v>
      </c>
      <c r="U6" s="15">
        <v>1043.75</v>
      </c>
      <c r="V6" s="16">
        <v>1556</v>
      </c>
      <c r="W6" s="17">
        <v>1300</v>
      </c>
      <c r="X6" s="17">
        <v>1257</v>
      </c>
      <c r="Y6" s="18">
        <v>1000</v>
      </c>
      <c r="Z6" s="19">
        <v>902</v>
      </c>
      <c r="AA6" s="20">
        <v>780</v>
      </c>
      <c r="AB6" s="21">
        <v>870</v>
      </c>
      <c r="AC6" s="21">
        <v>836.25</v>
      </c>
      <c r="AD6" s="21">
        <v>846</v>
      </c>
      <c r="AE6" s="22">
        <v>1125</v>
      </c>
      <c r="AF6" s="3">
        <v>1000</v>
      </c>
      <c r="AG6" s="24">
        <v>952.5</v>
      </c>
      <c r="AH6" s="28">
        <v>875.3</v>
      </c>
      <c r="AI6" s="31">
        <v>1015</v>
      </c>
      <c r="AJ6" s="32">
        <v>1005</v>
      </c>
      <c r="AK6" s="30">
        <v>980</v>
      </c>
      <c r="AL6" s="16">
        <v>976</v>
      </c>
      <c r="AM6" s="16">
        <v>966.66666666667004</v>
      </c>
      <c r="AN6" s="46">
        <v>1000.1</v>
      </c>
      <c r="AO6" s="34">
        <f t="shared" ref="AO6:AO42" si="0">(AN6-AB6)/AB6*100</f>
        <v>14.95402298850575</v>
      </c>
      <c r="AP6" s="34">
        <f t="shared" ref="AP6:AP42" si="1">(AN6-AM6)/AM6*100</f>
        <v>3.4586206896548135</v>
      </c>
    </row>
    <row r="7" spans="1:42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1">
        <v>1103.125</v>
      </c>
      <c r="R7" s="11">
        <v>1181.8181818181818</v>
      </c>
      <c r="S7" s="11">
        <v>1155.5555555555557</v>
      </c>
      <c r="T7" s="11">
        <v>873.18181818181802</v>
      </c>
      <c r="U7" s="15">
        <v>989.28571428571433</v>
      </c>
      <c r="V7" s="16">
        <v>1250</v>
      </c>
      <c r="W7" s="17">
        <v>1425</v>
      </c>
      <c r="X7" s="17">
        <v>1283.3333333333333</v>
      </c>
      <c r="Y7" s="18">
        <v>1124.3592307692309</v>
      </c>
      <c r="Z7" s="19">
        <v>1212.5</v>
      </c>
      <c r="AA7" s="20">
        <v>1128.5714285714287</v>
      </c>
      <c r="AB7" s="21">
        <v>1066.6666666666667</v>
      </c>
      <c r="AC7" s="21">
        <v>1011.25</v>
      </c>
      <c r="AD7" s="21">
        <v>1200</v>
      </c>
      <c r="AE7" s="22">
        <v>1185.8333333333301</v>
      </c>
      <c r="AF7" s="22">
        <v>1108.92</v>
      </c>
      <c r="AG7" s="24">
        <v>1196</v>
      </c>
      <c r="AH7" s="28">
        <v>1015.4545454545455</v>
      </c>
      <c r="AI7" s="31">
        <v>1160</v>
      </c>
      <c r="AJ7" s="32">
        <v>907.77777777777806</v>
      </c>
      <c r="AK7" s="30">
        <v>1041.1764705882354</v>
      </c>
      <c r="AL7" s="16">
        <v>1088.8888888888901</v>
      </c>
      <c r="AM7" s="16">
        <v>1175</v>
      </c>
      <c r="AN7" s="46">
        <v>1011.1111111111099</v>
      </c>
      <c r="AO7" s="34">
        <f t="shared" si="0"/>
        <v>-5.2083333333334485</v>
      </c>
      <c r="AP7" s="34">
        <f t="shared" si="1"/>
        <v>-13.947990543735322</v>
      </c>
    </row>
    <row r="8" spans="1:42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1">
        <v>978.75</v>
      </c>
      <c r="R8" s="11">
        <v>1254.1666666666667</v>
      </c>
      <c r="S8" s="11">
        <v>882.5</v>
      </c>
      <c r="T8" s="11">
        <v>815.55555555555554</v>
      </c>
      <c r="U8" s="15">
        <v>1010.4166666666666</v>
      </c>
      <c r="V8" s="16">
        <v>1386.6666666666667</v>
      </c>
      <c r="W8" s="17">
        <v>1636.3636363636363</v>
      </c>
      <c r="X8" s="17">
        <v>1132.0833333333333</v>
      </c>
      <c r="Y8" s="18">
        <v>1191.2225000000001</v>
      </c>
      <c r="Z8" s="19">
        <v>920.41666666666663</v>
      </c>
      <c r="AA8" s="20">
        <v>884.16666666666663</v>
      </c>
      <c r="AB8" s="21">
        <v>870.83333333333337</v>
      </c>
      <c r="AC8" s="21">
        <v>916.25</v>
      </c>
      <c r="AD8" s="21">
        <v>854.16666666666663</v>
      </c>
      <c r="AE8" s="22">
        <v>928.75</v>
      </c>
      <c r="AF8" s="22">
        <v>1088.8800000000001</v>
      </c>
      <c r="AG8" s="24">
        <v>968.33333333333337</v>
      </c>
      <c r="AH8" s="28">
        <v>882.45833333333337</v>
      </c>
      <c r="AI8" s="31">
        <v>910</v>
      </c>
      <c r="AJ8" s="32">
        <v>886.15384615384596</v>
      </c>
      <c r="AK8" s="30">
        <v>908.25</v>
      </c>
      <c r="AL8" s="16">
        <v>916.25</v>
      </c>
      <c r="AM8" s="16">
        <v>1049.5833333333301</v>
      </c>
      <c r="AN8" s="46">
        <v>1006.66666666667</v>
      </c>
      <c r="AO8" s="34">
        <f t="shared" si="0"/>
        <v>15.598086124402297</v>
      </c>
      <c r="AP8" s="34">
        <f t="shared" si="1"/>
        <v>-4.0889241762598019</v>
      </c>
    </row>
    <row r="9" spans="1:42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1">
        <v>933.33333333333337</v>
      </c>
      <c r="R9" s="11">
        <v>1282.1428571428571</v>
      </c>
      <c r="S9" s="11">
        <v>857.71428571428567</v>
      </c>
      <c r="T9" s="11">
        <v>868.95</v>
      </c>
      <c r="U9" s="15">
        <v>1014.3333333333334</v>
      </c>
      <c r="V9" s="16">
        <v>1681.3636363636363</v>
      </c>
      <c r="W9" s="17">
        <v>1068.1818181818182</v>
      </c>
      <c r="X9" s="17">
        <v>1000.9090909090909</v>
      </c>
      <c r="Y9" s="18">
        <v>1166.6363636363637</v>
      </c>
      <c r="Z9" s="19">
        <v>915.76923076923072</v>
      </c>
      <c r="AA9" s="20">
        <v>945.625</v>
      </c>
      <c r="AB9" s="21">
        <v>889.33333333333337</v>
      </c>
      <c r="AC9" s="21">
        <v>861.66666666666663</v>
      </c>
      <c r="AD9" s="21">
        <v>861.92307692307691</v>
      </c>
      <c r="AE9" s="22">
        <v>927</v>
      </c>
      <c r="AF9" s="22">
        <v>1119.96</v>
      </c>
      <c r="AG9" s="24">
        <v>1088.3333333333333</v>
      </c>
      <c r="AH9" s="28">
        <v>929.66666666666663</v>
      </c>
      <c r="AI9" s="31">
        <v>898</v>
      </c>
      <c r="AJ9" s="32">
        <v>878.125</v>
      </c>
      <c r="AK9" s="30">
        <v>917.76923076923072</v>
      </c>
      <c r="AL9" s="16">
        <v>924.33333333333303</v>
      </c>
      <c r="AM9" s="16">
        <v>916.11111111110995</v>
      </c>
      <c r="AN9" s="46">
        <v>1001.1538461538501</v>
      </c>
      <c r="AO9" s="34">
        <f t="shared" si="0"/>
        <v>12.573520931842205</v>
      </c>
      <c r="AP9" s="34">
        <f t="shared" si="1"/>
        <v>9.2830153472972938</v>
      </c>
    </row>
    <row r="10" spans="1:42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1">
        <v>1005.8333333333334</v>
      </c>
      <c r="R10" s="11">
        <v>1150</v>
      </c>
      <c r="S10" s="11">
        <v>895</v>
      </c>
      <c r="T10" s="11">
        <v>778.57142857142856</v>
      </c>
      <c r="U10" s="15">
        <v>1028.75</v>
      </c>
      <c r="V10" s="16">
        <v>1276.875</v>
      </c>
      <c r="W10" s="17">
        <v>1283.3333333333333</v>
      </c>
      <c r="X10" s="17">
        <v>1170</v>
      </c>
      <c r="Y10" s="18">
        <v>1201.8522222222223</v>
      </c>
      <c r="Z10" s="19">
        <v>1010</v>
      </c>
      <c r="AA10" s="20">
        <v>971.85185185185185</v>
      </c>
      <c r="AB10" s="21">
        <v>975</v>
      </c>
      <c r="AC10" s="21">
        <v>975</v>
      </c>
      <c r="AD10" s="21">
        <v>937.5</v>
      </c>
      <c r="AE10" s="22">
        <v>975</v>
      </c>
      <c r="AF10" s="22">
        <v>1047.5999999999999</v>
      </c>
      <c r="AG10" s="24">
        <v>978.57142857142856</v>
      </c>
      <c r="AH10" s="28">
        <v>1000</v>
      </c>
      <c r="AI10" s="31">
        <v>1030</v>
      </c>
      <c r="AJ10" s="32">
        <v>913.33333333333303</v>
      </c>
      <c r="AK10" s="30">
        <v>957.14285714285711</v>
      </c>
      <c r="AL10" s="16">
        <v>958.57142857143003</v>
      </c>
      <c r="AM10" s="16">
        <v>968.125</v>
      </c>
      <c r="AN10" s="46">
        <v>1070</v>
      </c>
      <c r="AO10" s="34">
        <f t="shared" si="0"/>
        <v>9.7435897435897445</v>
      </c>
      <c r="AP10" s="34">
        <f t="shared" si="1"/>
        <v>10.5229180116204</v>
      </c>
    </row>
    <row r="11" spans="1:42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1">
        <v>1062.5</v>
      </c>
      <c r="R11" s="11">
        <v>1150</v>
      </c>
      <c r="S11" s="11">
        <v>981.11111111111109</v>
      </c>
      <c r="T11" s="11">
        <v>766.66666666666663</v>
      </c>
      <c r="U11" s="15">
        <v>1045</v>
      </c>
      <c r="V11" s="16">
        <v>1333.3333333333333</v>
      </c>
      <c r="W11" s="17">
        <v>1550</v>
      </c>
      <c r="X11" s="17">
        <v>1112.5</v>
      </c>
      <c r="Y11" s="18">
        <v>1133</v>
      </c>
      <c r="Z11" s="19">
        <v>1137.6923076923076</v>
      </c>
      <c r="AA11" s="20">
        <v>1024.6153846153845</v>
      </c>
      <c r="AB11" s="21">
        <v>927.08333333333337</v>
      </c>
      <c r="AC11" s="21">
        <v>1003.8461538461538</v>
      </c>
      <c r="AD11" s="21">
        <v>975</v>
      </c>
      <c r="AE11" s="22">
        <v>990</v>
      </c>
      <c r="AF11" s="22">
        <v>1119.96</v>
      </c>
      <c r="AG11" s="24">
        <v>1017.7272727272727</v>
      </c>
      <c r="AH11" s="28">
        <v>1107.3076923076924</v>
      </c>
      <c r="AI11" s="31">
        <v>922.27272727272725</v>
      </c>
      <c r="AJ11" s="32">
        <v>892.77777777777806</v>
      </c>
      <c r="AK11" s="30">
        <v>987.5</v>
      </c>
      <c r="AL11" s="16">
        <v>996.15384615384005</v>
      </c>
      <c r="AM11" s="16">
        <v>1036.3636363636399</v>
      </c>
      <c r="AN11" s="46">
        <v>1004.54545454545</v>
      </c>
      <c r="AO11" s="34">
        <f t="shared" si="0"/>
        <v>8.3554647599586431</v>
      </c>
      <c r="AP11" s="34">
        <f t="shared" si="1"/>
        <v>-3.0701754385972646</v>
      </c>
    </row>
    <row r="12" spans="1:42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1">
        <v>1000</v>
      </c>
      <c r="R12" s="11">
        <v>1175</v>
      </c>
      <c r="S12" s="11">
        <v>869</v>
      </c>
      <c r="T12" s="11">
        <v>752.77777777777783</v>
      </c>
      <c r="U12" s="15">
        <v>990</v>
      </c>
      <c r="V12" s="16">
        <v>1294.4444444444443</v>
      </c>
      <c r="W12" s="17">
        <v>1309.375</v>
      </c>
      <c r="X12" s="17">
        <v>1250</v>
      </c>
      <c r="Y12" s="18">
        <v>1229.1675</v>
      </c>
      <c r="Z12" s="19">
        <v>1156.6666666666667</v>
      </c>
      <c r="AA12" s="20">
        <v>980</v>
      </c>
      <c r="AB12" s="21">
        <v>756.66666666666663</v>
      </c>
      <c r="AC12" s="21">
        <v>782</v>
      </c>
      <c r="AD12" s="21">
        <v>920</v>
      </c>
      <c r="AE12" s="22">
        <v>1175</v>
      </c>
      <c r="AF12" s="22">
        <v>1122.4000000000001</v>
      </c>
      <c r="AG12" s="24">
        <v>1101.8181818181818</v>
      </c>
      <c r="AH12" s="28">
        <v>855</v>
      </c>
      <c r="AI12" s="31">
        <v>1117.5</v>
      </c>
      <c r="AJ12" s="32">
        <v>1096.6666666666599</v>
      </c>
      <c r="AK12" s="30">
        <v>1062.5</v>
      </c>
      <c r="AL12" s="16">
        <v>980</v>
      </c>
      <c r="AM12" s="16">
        <v>1071.4285714285713</v>
      </c>
      <c r="AN12" s="46">
        <v>921.42857142856997</v>
      </c>
      <c r="AO12" s="34">
        <f t="shared" si="0"/>
        <v>21.77470106985507</v>
      </c>
      <c r="AP12" s="34">
        <f t="shared" si="1"/>
        <v>-14.00000000000013</v>
      </c>
    </row>
    <row r="13" spans="1:42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1">
        <v>1072.2222222222222</v>
      </c>
      <c r="R13" s="11">
        <v>1165</v>
      </c>
      <c r="S13" s="11">
        <v>1085.7142857142858</v>
      </c>
      <c r="T13" s="11">
        <v>705.55555555555554</v>
      </c>
      <c r="U13" s="15">
        <v>981.81818181818187</v>
      </c>
      <c r="V13" s="16">
        <v>1515.3333333333333</v>
      </c>
      <c r="W13" s="17">
        <v>1395</v>
      </c>
      <c r="X13" s="17">
        <v>1338.8888888888889</v>
      </c>
      <c r="Y13" s="18">
        <v>1225</v>
      </c>
      <c r="Z13" s="19">
        <v>1208.3333333333333</v>
      </c>
      <c r="AA13" s="20">
        <v>1165</v>
      </c>
      <c r="AB13" s="21">
        <v>1112.5</v>
      </c>
      <c r="AC13" s="21">
        <v>1064.2857142857099</v>
      </c>
      <c r="AD13" s="21">
        <v>1041.6666666666667</v>
      </c>
      <c r="AE13" s="22">
        <v>1011.1111111111111</v>
      </c>
      <c r="AF13" s="22">
        <v>1084.8399999999999</v>
      </c>
      <c r="AG13" s="24">
        <v>1222.7272727272727</v>
      </c>
      <c r="AH13" s="28">
        <v>1188.4615384615386</v>
      </c>
      <c r="AI13" s="31">
        <v>1187.5</v>
      </c>
      <c r="AJ13" s="32">
        <v>988.07692307692298</v>
      </c>
      <c r="AK13" s="30">
        <v>905</v>
      </c>
      <c r="AL13" s="16">
        <v>950</v>
      </c>
      <c r="AM13" s="16">
        <v>958.18181818181995</v>
      </c>
      <c r="AN13" s="46">
        <v>1130</v>
      </c>
      <c r="AO13" s="34">
        <f t="shared" si="0"/>
        <v>1.5730337078651686</v>
      </c>
      <c r="AP13" s="34">
        <f t="shared" si="1"/>
        <v>17.931688804553861</v>
      </c>
    </row>
    <row r="14" spans="1:42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1">
        <v>1040.8333333333333</v>
      </c>
      <c r="R14" s="11">
        <v>1169.2307692307693</v>
      </c>
      <c r="S14" s="11">
        <v>918.18181818181813</v>
      </c>
      <c r="T14" s="11">
        <v>750.30769230769226</v>
      </c>
      <c r="U14" s="15">
        <v>1017.9285714285714</v>
      </c>
      <c r="V14" s="16">
        <v>1302</v>
      </c>
      <c r="W14" s="17">
        <v>1573.0769230769231</v>
      </c>
      <c r="X14" s="17">
        <v>1190</v>
      </c>
      <c r="Y14" s="18">
        <v>1157.2427272727273</v>
      </c>
      <c r="Z14" s="19">
        <v>943.84615384615381</v>
      </c>
      <c r="AA14" s="20">
        <v>940</v>
      </c>
      <c r="AB14" s="21">
        <v>1010.6944444444445</v>
      </c>
      <c r="AC14" s="21">
        <v>1078.421052631579</v>
      </c>
      <c r="AD14" s="21">
        <v>927.125</v>
      </c>
      <c r="AE14" s="22">
        <v>1032.0588235294117</v>
      </c>
      <c r="AF14" s="22">
        <v>1011.08</v>
      </c>
      <c r="AG14" s="24">
        <v>990.66666666666663</v>
      </c>
      <c r="AH14" s="28">
        <v>1029</v>
      </c>
      <c r="AI14" s="31">
        <v>1127.8125</v>
      </c>
      <c r="AJ14" s="32">
        <v>993.80952380952397</v>
      </c>
      <c r="AK14" s="30">
        <v>1061.25</v>
      </c>
      <c r="AL14" s="16">
        <v>1016.76470588235</v>
      </c>
      <c r="AM14" s="16">
        <v>1004.47368421053</v>
      </c>
      <c r="AN14" s="46">
        <v>1033.57142857143</v>
      </c>
      <c r="AO14" s="34">
        <f t="shared" si="0"/>
        <v>2.2634916272405681</v>
      </c>
      <c r="AP14" s="34">
        <f t="shared" si="1"/>
        <v>2.8968150005611668</v>
      </c>
    </row>
    <row r="15" spans="1:42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1">
        <v>970.625</v>
      </c>
      <c r="R15" s="11">
        <v>1134.6153846153845</v>
      </c>
      <c r="S15" s="11">
        <v>880.27272727272725</v>
      </c>
      <c r="T15" s="11">
        <v>761.25</v>
      </c>
      <c r="U15" s="15">
        <v>1002.3076923076923</v>
      </c>
      <c r="V15" s="16">
        <v>1432.6923076923076</v>
      </c>
      <c r="W15" s="17">
        <v>1588.75</v>
      </c>
      <c r="X15" s="17">
        <v>1110.4545454545455</v>
      </c>
      <c r="Y15" s="18">
        <v>1123.75</v>
      </c>
      <c r="Z15" s="19">
        <v>962.5</v>
      </c>
      <c r="AA15" s="20">
        <v>892.69230769230774</v>
      </c>
      <c r="AB15" s="21">
        <v>895</v>
      </c>
      <c r="AC15" s="21">
        <v>929.28571428571433</v>
      </c>
      <c r="AD15" s="21">
        <v>854</v>
      </c>
      <c r="AE15" s="22">
        <v>1055</v>
      </c>
      <c r="AF15" s="22">
        <v>1137.48</v>
      </c>
      <c r="AG15" s="24">
        <v>995.41666666666663</v>
      </c>
      <c r="AH15" s="28">
        <v>875</v>
      </c>
      <c r="AI15" s="31">
        <v>858.33333333333337</v>
      </c>
      <c r="AJ15" s="32">
        <v>821.53846153846155</v>
      </c>
      <c r="AK15" s="30">
        <v>875</v>
      </c>
      <c r="AL15" s="16">
        <v>884.61538461538464</v>
      </c>
      <c r="AM15" s="16">
        <v>891.91666666667004</v>
      </c>
      <c r="AN15" s="46">
        <v>900.72727272727002</v>
      </c>
      <c r="AO15" s="34">
        <f t="shared" si="0"/>
        <v>0.63991874047709718</v>
      </c>
      <c r="AP15" s="34">
        <f t="shared" si="1"/>
        <v>0.98782839135942591</v>
      </c>
    </row>
    <row r="16" spans="1:42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1">
        <v>999.4</v>
      </c>
      <c r="R16" s="11">
        <v>1191.6666666666667</v>
      </c>
      <c r="S16" s="11">
        <v>858</v>
      </c>
      <c r="T16" s="11">
        <v>880</v>
      </c>
      <c r="U16" s="15">
        <v>938.33333333333337</v>
      </c>
      <c r="V16" s="16">
        <v>1488.6666666666667</v>
      </c>
      <c r="W16" s="17">
        <v>1080</v>
      </c>
      <c r="X16" s="17">
        <v>967.85714285714289</v>
      </c>
      <c r="Y16" s="18">
        <v>1185</v>
      </c>
      <c r="Z16" s="19">
        <v>948.33333333333337</v>
      </c>
      <c r="AA16" s="20">
        <v>904.71428571428567</v>
      </c>
      <c r="AB16" s="21">
        <v>889.28571428571433</v>
      </c>
      <c r="AC16" s="21">
        <v>870</v>
      </c>
      <c r="AD16" s="21">
        <v>878.33333333333337</v>
      </c>
      <c r="AE16" s="22">
        <v>1021.3636363636364</v>
      </c>
      <c r="AF16" s="22">
        <v>1142.8399999999999</v>
      </c>
      <c r="AG16" s="24">
        <v>1048.75</v>
      </c>
      <c r="AH16" s="28">
        <v>947.83333333333337</v>
      </c>
      <c r="AI16" s="31">
        <v>893.9571428571428</v>
      </c>
      <c r="AJ16" s="32">
        <v>828.57142857142856</v>
      </c>
      <c r="AK16" s="30">
        <v>950</v>
      </c>
      <c r="AL16" s="16">
        <v>955.71428571428567</v>
      </c>
      <c r="AM16" s="16">
        <v>1008.57142857143</v>
      </c>
      <c r="AN16" s="46">
        <v>1001.42857142857</v>
      </c>
      <c r="AO16" s="34">
        <f t="shared" si="0"/>
        <v>12.610441767068103</v>
      </c>
      <c r="AP16" s="34">
        <f t="shared" si="1"/>
        <v>-0.70821529745071377</v>
      </c>
    </row>
    <row r="17" spans="1:42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1">
        <v>1071.3636363636363</v>
      </c>
      <c r="R17" s="11">
        <v>1180.7692307692307</v>
      </c>
      <c r="S17" s="11">
        <v>1015.3571428571429</v>
      </c>
      <c r="T17" s="11">
        <v>802.91666666666663</v>
      </c>
      <c r="U17" s="15">
        <v>1000.9090909090909</v>
      </c>
      <c r="V17" s="16">
        <v>1471.0526315789473</v>
      </c>
      <c r="W17" s="17">
        <v>1538.2352941176471</v>
      </c>
      <c r="X17" s="17">
        <v>1228.75</v>
      </c>
      <c r="Y17" s="18">
        <v>1154.4615384615386</v>
      </c>
      <c r="Z17" s="19">
        <v>1035.7142857142858</v>
      </c>
      <c r="AA17" s="20">
        <v>903.33333333333337</v>
      </c>
      <c r="AB17" s="21">
        <v>1012.3333333333334</v>
      </c>
      <c r="AC17" s="21">
        <v>917</v>
      </c>
      <c r="AD17" s="21">
        <v>889.33333333333337</v>
      </c>
      <c r="AE17" s="22">
        <v>952.83333333333337</v>
      </c>
      <c r="AF17" s="22">
        <v>1203.52</v>
      </c>
      <c r="AG17" s="24">
        <v>1043.125</v>
      </c>
      <c r="AH17" s="28">
        <v>1013.125</v>
      </c>
      <c r="AI17" s="31">
        <v>1068.75</v>
      </c>
      <c r="AJ17" s="32">
        <v>984.28571428571399</v>
      </c>
      <c r="AK17" s="30">
        <v>1034.0625</v>
      </c>
      <c r="AL17" s="16">
        <v>1076.6666666666667</v>
      </c>
      <c r="AM17" s="16">
        <v>1033.75</v>
      </c>
      <c r="AN17" s="46">
        <v>1069.6428571428601</v>
      </c>
      <c r="AO17" s="34">
        <f t="shared" si="0"/>
        <v>5.6611317559624652</v>
      </c>
      <c r="AP17" s="34">
        <f t="shared" si="1"/>
        <v>3.4721022629127032</v>
      </c>
    </row>
    <row r="18" spans="1:42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1">
        <v>1165</v>
      </c>
      <c r="R18" s="11">
        <v>1084.2105263157894</v>
      </c>
      <c r="S18" s="11">
        <v>1120</v>
      </c>
      <c r="T18" s="11">
        <v>900</v>
      </c>
      <c r="U18" s="15">
        <v>1141.6666666666667</v>
      </c>
      <c r="V18" s="16">
        <v>1375</v>
      </c>
      <c r="W18" s="17">
        <v>1500</v>
      </c>
      <c r="X18" s="17">
        <v>1143.3333333333333</v>
      </c>
      <c r="Y18" s="18">
        <v>1157.2918749999999</v>
      </c>
      <c r="Z18" s="19">
        <v>1153.125</v>
      </c>
      <c r="AA18" s="20">
        <v>1113.1578947368421</v>
      </c>
      <c r="AB18" s="21">
        <v>1136.8421052631579</v>
      </c>
      <c r="AC18" s="21">
        <v>1059.375</v>
      </c>
      <c r="AD18" s="21">
        <v>1103.125</v>
      </c>
      <c r="AE18" s="22">
        <v>1085.7142857142858</v>
      </c>
      <c r="AF18" s="22">
        <v>1114.28</v>
      </c>
      <c r="AG18" s="24">
        <v>1165.3846153846155</v>
      </c>
      <c r="AH18" s="29">
        <v>1180</v>
      </c>
      <c r="AI18" s="31">
        <v>1115.7894736842106</v>
      </c>
      <c r="AJ18" s="32">
        <v>993</v>
      </c>
      <c r="AK18" s="30">
        <v>957.72727272727002</v>
      </c>
      <c r="AL18" s="3">
        <v>960.77577006002002</v>
      </c>
      <c r="AM18" s="16">
        <v>1058.3333333333301</v>
      </c>
      <c r="AN18" s="46">
        <v>1047.2222222222199</v>
      </c>
      <c r="AO18" s="34">
        <f t="shared" si="0"/>
        <v>-7.8832304526751038</v>
      </c>
      <c r="AP18" s="34">
        <f t="shared" si="1"/>
        <v>-1.0498687664041144</v>
      </c>
    </row>
    <row r="19" spans="1:42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1">
        <v>990.95238095238096</v>
      </c>
      <c r="R19" s="11">
        <v>1192.8260869565217</v>
      </c>
      <c r="S19" s="11">
        <v>952.75</v>
      </c>
      <c r="T19" s="11">
        <v>869.25</v>
      </c>
      <c r="U19" s="15">
        <v>1022.2727272727273</v>
      </c>
      <c r="V19" s="16">
        <v>1327.6923076923076</v>
      </c>
      <c r="W19" s="17">
        <v>1120.5882352941176</v>
      </c>
      <c r="X19" s="17">
        <v>1042.3809523809523</v>
      </c>
      <c r="Y19" s="18">
        <v>1142.1271428571429</v>
      </c>
      <c r="Z19" s="19">
        <v>964.56521739130437</v>
      </c>
      <c r="AA19" s="20">
        <v>938.88888888888891</v>
      </c>
      <c r="AB19" s="21">
        <v>875.76923076923072</v>
      </c>
      <c r="AC19" s="21">
        <v>875.22222222222217</v>
      </c>
      <c r="AD19" s="21">
        <v>901.19047619047615</v>
      </c>
      <c r="AE19" s="22">
        <v>1046.4285714285713</v>
      </c>
      <c r="AF19" s="22">
        <v>1200</v>
      </c>
      <c r="AG19" s="24">
        <v>1065</v>
      </c>
      <c r="AH19" s="28">
        <v>952.85714285714289</v>
      </c>
      <c r="AI19" s="31">
        <v>924.52380952380952</v>
      </c>
      <c r="AJ19" s="32">
        <v>917.25</v>
      </c>
      <c r="AK19" s="30">
        <v>924.52380952380952</v>
      </c>
      <c r="AL19" s="16">
        <v>950</v>
      </c>
      <c r="AM19" s="16">
        <v>1046.0416666666699</v>
      </c>
      <c r="AN19" s="46">
        <v>1068.15789473684</v>
      </c>
      <c r="AO19" s="34">
        <f t="shared" si="0"/>
        <v>21.967963386727458</v>
      </c>
      <c r="AP19" s="34">
        <f t="shared" si="1"/>
        <v>2.1142779274410715</v>
      </c>
    </row>
    <row r="20" spans="1:42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1">
        <v>1255</v>
      </c>
      <c r="R20" s="11">
        <v>1100</v>
      </c>
      <c r="S20" s="11">
        <v>1000</v>
      </c>
      <c r="T20" s="11">
        <v>890</v>
      </c>
      <c r="U20" s="15">
        <v>1116.6666666666667</v>
      </c>
      <c r="V20" s="16">
        <v>1535.7142857142858</v>
      </c>
      <c r="W20" s="17">
        <v>1400</v>
      </c>
      <c r="X20" s="17">
        <v>1135.7142857142858</v>
      </c>
      <c r="Y20" s="18">
        <v>1177.6391666666666</v>
      </c>
      <c r="Z20" s="19">
        <v>1060</v>
      </c>
      <c r="AA20" s="20">
        <v>1093.3333333333333</v>
      </c>
      <c r="AB20" s="21">
        <v>1120.8333333333333</v>
      </c>
      <c r="AC20" s="21">
        <v>1184.6153846153845</v>
      </c>
      <c r="AD20" s="21">
        <v>1145.4545454545455</v>
      </c>
      <c r="AE20" s="22">
        <v>1100</v>
      </c>
      <c r="AF20" s="22">
        <v>1175.72</v>
      </c>
      <c r="AG20" s="24">
        <v>1157.1428571428571</v>
      </c>
      <c r="AH20" s="28">
        <v>1111.1111111111111</v>
      </c>
      <c r="AI20" s="31">
        <v>1108.3333333333333</v>
      </c>
      <c r="AJ20" s="32">
        <v>972.72727272727298</v>
      </c>
      <c r="AK20" s="30">
        <v>958.5</v>
      </c>
      <c r="AL20" s="16">
        <v>960.22222222222001</v>
      </c>
      <c r="AM20" s="16">
        <v>971.23</v>
      </c>
      <c r="AN20" s="46">
        <v>993.75</v>
      </c>
      <c r="AO20" s="34">
        <f t="shared" si="0"/>
        <v>-11.338289962825272</v>
      </c>
      <c r="AP20" s="34">
        <f t="shared" si="1"/>
        <v>2.31870926557046</v>
      </c>
    </row>
    <row r="21" spans="1:42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1">
        <v>1073.7222222222222</v>
      </c>
      <c r="R21" s="11">
        <v>1208.5714285714287</v>
      </c>
      <c r="S21" s="11">
        <v>926.90476190476193</v>
      </c>
      <c r="T21" s="11">
        <v>876.81818181818187</v>
      </c>
      <c r="U21" s="15">
        <v>1011.6666666666666</v>
      </c>
      <c r="V21" s="16">
        <v>1454.1666666666667</v>
      </c>
      <c r="W21" s="17">
        <v>1145.8823529411766</v>
      </c>
      <c r="X21" s="17">
        <v>1074.7222222222222</v>
      </c>
      <c r="Y21" s="18">
        <v>1121.2777777777778</v>
      </c>
      <c r="Z21" s="19">
        <v>989.6875</v>
      </c>
      <c r="AA21" s="20">
        <v>958.2954545454545</v>
      </c>
      <c r="AB21" s="21">
        <v>877.27272727272725</v>
      </c>
      <c r="AC21" s="21">
        <v>884.76923076923072</v>
      </c>
      <c r="AD21" s="21">
        <v>937.95652173913038</v>
      </c>
      <c r="AE21" s="22">
        <v>1050</v>
      </c>
      <c r="AF21" s="22">
        <v>1094.6400000000001</v>
      </c>
      <c r="AG21" s="24">
        <v>1033.2608695652175</v>
      </c>
      <c r="AH21" s="28">
        <v>960.21739130434787</v>
      </c>
      <c r="AI21" s="31">
        <v>911.84210526315792</v>
      </c>
      <c r="AJ21" s="32">
        <v>887.60869565217399</v>
      </c>
      <c r="AK21" s="30">
        <v>944.89130434782612</v>
      </c>
      <c r="AL21" s="16">
        <v>962.60869565217388</v>
      </c>
      <c r="AM21" s="16">
        <v>960.58</v>
      </c>
      <c r="AN21" s="46">
        <v>1003.09523809524</v>
      </c>
      <c r="AO21" s="34">
        <f t="shared" si="0"/>
        <v>14.342462373550676</v>
      </c>
      <c r="AP21" s="34">
        <f t="shared" si="1"/>
        <v>4.4259965953111626</v>
      </c>
    </row>
    <row r="22" spans="1:42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1">
        <v>1089.3333333333333</v>
      </c>
      <c r="R22" s="11">
        <v>1125</v>
      </c>
      <c r="S22" s="11">
        <v>1000</v>
      </c>
      <c r="T22" s="11">
        <v>783.33333333333337</v>
      </c>
      <c r="U22" s="15">
        <v>1073.3333333333333</v>
      </c>
      <c r="V22" s="16">
        <v>1438.8888888888889</v>
      </c>
      <c r="W22" s="17">
        <v>1359.090909090909</v>
      </c>
      <c r="X22" s="17">
        <v>1240.7142857142858</v>
      </c>
      <c r="Y22" s="18">
        <v>1147.2225000000001</v>
      </c>
      <c r="Z22" s="19">
        <v>1060.7142857142858</v>
      </c>
      <c r="AA22" s="20">
        <v>1050</v>
      </c>
      <c r="AB22" s="21">
        <v>1085.7142857142858</v>
      </c>
      <c r="AC22" s="21">
        <v>1086.6666666666667</v>
      </c>
      <c r="AD22" s="21">
        <v>1029.4117647058824</v>
      </c>
      <c r="AE22" s="22">
        <v>1114.2857142857142</v>
      </c>
      <c r="AF22" s="22">
        <v>1192.56</v>
      </c>
      <c r="AG22" s="24">
        <v>1100</v>
      </c>
      <c r="AH22" s="28">
        <v>1082.3529411764705</v>
      </c>
      <c r="AI22" s="31">
        <v>1173.3333333333333</v>
      </c>
      <c r="AJ22" s="30">
        <v>1061.9047619047601</v>
      </c>
      <c r="AK22" s="30">
        <v>1140</v>
      </c>
      <c r="AL22" s="16">
        <v>1143.3333333333333</v>
      </c>
      <c r="AM22" s="16">
        <v>1147.5</v>
      </c>
      <c r="AN22" s="46">
        <v>1115.38461538462</v>
      </c>
      <c r="AO22" s="34">
        <f t="shared" si="0"/>
        <v>2.732793522267627</v>
      </c>
      <c r="AP22" s="34">
        <f t="shared" si="1"/>
        <v>-2.7987263281376888</v>
      </c>
    </row>
    <row r="23" spans="1:42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1">
        <v>1103.5714285714287</v>
      </c>
      <c r="R23" s="11">
        <v>1170.8333333333333</v>
      </c>
      <c r="S23" s="11">
        <v>985.88235294117646</v>
      </c>
      <c r="T23" s="11">
        <v>805.26315789473688</v>
      </c>
      <c r="U23" s="15">
        <v>1015.7142857142857</v>
      </c>
      <c r="V23" s="16">
        <v>1352.2727272727273</v>
      </c>
      <c r="W23" s="17">
        <v>1158.421052631579</v>
      </c>
      <c r="X23" s="17">
        <v>1144</v>
      </c>
      <c r="Y23" s="18">
        <v>1163.5418749999999</v>
      </c>
      <c r="Z23" s="19">
        <v>930</v>
      </c>
      <c r="AA23" s="20">
        <v>967.64705882352939</v>
      </c>
      <c r="AB23" s="21">
        <v>996.875</v>
      </c>
      <c r="AC23" s="21">
        <v>928.57142857142856</v>
      </c>
      <c r="AD23" s="21">
        <v>970.58823529411768</v>
      </c>
      <c r="AE23" s="22">
        <v>948.07692307692309</v>
      </c>
      <c r="AF23" s="22">
        <v>920.84</v>
      </c>
      <c r="AG23" s="24">
        <v>1050</v>
      </c>
      <c r="AH23" s="28">
        <v>1061.3333333333333</v>
      </c>
      <c r="AI23" s="31">
        <v>1092</v>
      </c>
      <c r="AJ23" s="30">
        <v>1004</v>
      </c>
      <c r="AK23" s="30">
        <v>1008.90909090909</v>
      </c>
      <c r="AL23" s="16">
        <v>1042.8571428571399</v>
      </c>
      <c r="AM23" s="16">
        <v>1050.5882352941201</v>
      </c>
      <c r="AN23" s="46">
        <v>1038.8888888888901</v>
      </c>
      <c r="AO23" s="34">
        <f t="shared" si="0"/>
        <v>4.2145593869732965</v>
      </c>
      <c r="AP23" s="34">
        <f t="shared" si="1"/>
        <v>-1.1135996018416003</v>
      </c>
    </row>
    <row r="24" spans="1:42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1">
        <v>1169.2307692307693</v>
      </c>
      <c r="R24" s="11">
        <v>1100</v>
      </c>
      <c r="S24" s="11">
        <v>960.71428571428567</v>
      </c>
      <c r="T24" s="11">
        <v>807</v>
      </c>
      <c r="U24" s="15">
        <v>1080.7692307692307</v>
      </c>
      <c r="V24" s="16">
        <v>1387.8333333333333</v>
      </c>
      <c r="W24" s="17">
        <v>1431.8181818181818</v>
      </c>
      <c r="X24" s="17">
        <v>1240</v>
      </c>
      <c r="Y24" s="18">
        <v>1162.2226666666668</v>
      </c>
      <c r="Z24" s="19">
        <v>1057.1428571428571</v>
      </c>
      <c r="AA24" s="20">
        <v>1046.6666666666667</v>
      </c>
      <c r="AB24" s="21">
        <v>1143.5714285714287</v>
      </c>
      <c r="AC24" s="21">
        <v>1042.8571428571429</v>
      </c>
      <c r="AD24" s="21">
        <v>1045</v>
      </c>
      <c r="AE24" s="22">
        <v>972.22222222222217</v>
      </c>
      <c r="AF24" s="22">
        <v>819.96</v>
      </c>
      <c r="AG24" s="24">
        <v>1085.2941176470588</v>
      </c>
      <c r="AH24" s="28">
        <v>1100</v>
      </c>
      <c r="AI24" s="31">
        <v>1119.4444444444443</v>
      </c>
      <c r="AJ24" s="32">
        <v>1001</v>
      </c>
      <c r="AK24" s="30">
        <v>1068.2352941176471</v>
      </c>
      <c r="AL24" s="16">
        <v>1069</v>
      </c>
      <c r="AM24" s="16">
        <v>1103.0769230768999</v>
      </c>
      <c r="AN24" s="46">
        <v>1010</v>
      </c>
      <c r="AO24" s="34">
        <f t="shared" si="0"/>
        <v>-11.680199875078083</v>
      </c>
      <c r="AP24" s="34">
        <f t="shared" si="1"/>
        <v>-8.4379358437916601</v>
      </c>
    </row>
    <row r="25" spans="1:42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1">
        <v>1146.1538461538462</v>
      </c>
      <c r="R25" s="11">
        <v>1165.3846153846155</v>
      </c>
      <c r="S25" s="11">
        <v>863.33333333333337</v>
      </c>
      <c r="T25" s="11">
        <v>795.83333333333337</v>
      </c>
      <c r="U25" s="15">
        <v>1029.1666666666667</v>
      </c>
      <c r="V25" s="16">
        <v>1493.8888888888889</v>
      </c>
      <c r="W25" s="17">
        <v>1295.8333333333333</v>
      </c>
      <c r="X25" s="17">
        <v>1312.3076923076924</v>
      </c>
      <c r="Y25" s="18">
        <v>1178.2053846153847</v>
      </c>
      <c r="Z25" s="19">
        <v>1030.7692307692307</v>
      </c>
      <c r="AA25" s="20">
        <v>1038.5714285714287</v>
      </c>
      <c r="AB25" s="21">
        <v>1022.5</v>
      </c>
      <c r="AC25" s="21">
        <v>1038</v>
      </c>
      <c r="AD25" s="21">
        <v>925.41666666666663</v>
      </c>
      <c r="AE25" s="22">
        <v>1011.7647058823529</v>
      </c>
      <c r="AF25" s="22">
        <v>1138.32</v>
      </c>
      <c r="AG25" s="24">
        <v>1127.7777777777778</v>
      </c>
      <c r="AH25" s="28">
        <v>1053.3333333333333</v>
      </c>
      <c r="AI25" s="31">
        <v>1132.5</v>
      </c>
      <c r="AJ25" s="32">
        <v>987.69230769230796</v>
      </c>
      <c r="AK25" s="30">
        <v>908.33333333332996</v>
      </c>
      <c r="AL25" s="16">
        <v>960.71428571428999</v>
      </c>
      <c r="AM25" s="16">
        <v>1016.66666666667</v>
      </c>
      <c r="AN25" s="46">
        <v>1039.2857142857099</v>
      </c>
      <c r="AO25" s="34">
        <f t="shared" si="0"/>
        <v>1.6416346489691833</v>
      </c>
      <c r="AP25" s="34">
        <f t="shared" si="1"/>
        <v>2.2248243559711263</v>
      </c>
    </row>
    <row r="26" spans="1:42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1">
        <v>1155.5555555555557</v>
      </c>
      <c r="R26" s="11">
        <v>1141.6666666666667</v>
      </c>
      <c r="S26" s="11">
        <v>1011.7647058823529</v>
      </c>
      <c r="T26" s="11">
        <v>716.66666666666663</v>
      </c>
      <c r="U26" s="15">
        <v>1043.75</v>
      </c>
      <c r="V26" s="16">
        <v>1268.75</v>
      </c>
      <c r="W26" s="17">
        <v>1687.5</v>
      </c>
      <c r="X26" s="17">
        <v>1376.9230769230769</v>
      </c>
      <c r="Y26" s="18">
        <v>1180.2093749999999</v>
      </c>
      <c r="Z26" s="19">
        <v>947.22222222222217</v>
      </c>
      <c r="AA26" s="20">
        <v>1096.4285714285713</v>
      </c>
      <c r="AB26" s="21">
        <v>1193.75</v>
      </c>
      <c r="AC26" s="21">
        <v>1053.5714285714287</v>
      </c>
      <c r="AD26" s="21">
        <v>1064.2857142857142</v>
      </c>
      <c r="AE26" s="22">
        <v>1009</v>
      </c>
      <c r="AF26" s="22">
        <v>1166.6400000000001</v>
      </c>
      <c r="AG26" s="24">
        <v>1275</v>
      </c>
      <c r="AH26" s="28">
        <v>1253.3333333333333</v>
      </c>
      <c r="AI26" s="31">
        <v>1203.125</v>
      </c>
      <c r="AJ26" s="32">
        <v>1105</v>
      </c>
      <c r="AK26" s="30">
        <v>988.33333333332996</v>
      </c>
      <c r="AL26" s="16">
        <v>1000</v>
      </c>
      <c r="AM26" s="16">
        <v>1009.41176470588</v>
      </c>
      <c r="AN26" s="46">
        <v>1025</v>
      </c>
      <c r="AO26" s="34">
        <f t="shared" si="0"/>
        <v>-14.136125654450263</v>
      </c>
      <c r="AP26" s="34">
        <f t="shared" si="1"/>
        <v>1.5442890442892763</v>
      </c>
    </row>
    <row r="27" spans="1:42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1">
        <v>1045.4545454545455</v>
      </c>
      <c r="R27" s="11">
        <v>1166.6666666666667</v>
      </c>
      <c r="S27" s="11">
        <v>887.5</v>
      </c>
      <c r="T27" s="11">
        <v>825</v>
      </c>
      <c r="U27" s="15">
        <v>1005.7142857142857</v>
      </c>
      <c r="V27" s="16">
        <v>1476.9230769230769</v>
      </c>
      <c r="W27" s="17">
        <v>1209.1666666666667</v>
      </c>
      <c r="X27" s="17">
        <v>1146.3636363636363</v>
      </c>
      <c r="Y27" s="18">
        <v>1159.6111111111111</v>
      </c>
      <c r="Z27" s="19">
        <v>1034.7368421052631</v>
      </c>
      <c r="AA27" s="20">
        <v>1025.4545454545455</v>
      </c>
      <c r="AB27" s="21">
        <v>826.92307692307691</v>
      </c>
      <c r="AC27" s="21">
        <v>1031.25</v>
      </c>
      <c r="AD27" s="21">
        <v>969</v>
      </c>
      <c r="AE27" s="22">
        <v>1011.1111111111111</v>
      </c>
      <c r="AF27" s="22">
        <v>1128.8800000000001</v>
      </c>
      <c r="AG27" s="24">
        <v>1101</v>
      </c>
      <c r="AH27" s="28">
        <v>1041.1538461538462</v>
      </c>
      <c r="AI27" s="31">
        <v>983.5</v>
      </c>
      <c r="AJ27" s="32">
        <v>892.107142857143</v>
      </c>
      <c r="AK27" s="30">
        <v>1051.6666666666667</v>
      </c>
      <c r="AL27" s="16">
        <v>980</v>
      </c>
      <c r="AM27" s="16">
        <v>996.11111111110995</v>
      </c>
      <c r="AN27" s="46">
        <v>994.44444444444002</v>
      </c>
      <c r="AO27" s="34">
        <f t="shared" si="0"/>
        <v>20.258397932816006</v>
      </c>
      <c r="AP27" s="34">
        <f t="shared" si="1"/>
        <v>-0.16731734523178304</v>
      </c>
    </row>
    <row r="28" spans="1:42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1">
        <v>1028</v>
      </c>
      <c r="R28" s="11">
        <v>1162.5</v>
      </c>
      <c r="S28" s="11">
        <v>1120.2575999999999</v>
      </c>
      <c r="T28" s="11">
        <v>849.16666666666663</v>
      </c>
      <c r="U28" s="15">
        <v>969</v>
      </c>
      <c r="V28" s="16">
        <v>1384.7058823529412</v>
      </c>
      <c r="W28" s="17">
        <v>1183.75</v>
      </c>
      <c r="X28" s="17">
        <v>1088.5714285714287</v>
      </c>
      <c r="Y28" s="18">
        <v>1040</v>
      </c>
      <c r="Z28" s="19">
        <v>970.41666666666663</v>
      </c>
      <c r="AA28" s="20">
        <v>935</v>
      </c>
      <c r="AB28" s="21">
        <v>812.14285714285711</v>
      </c>
      <c r="AC28" s="21">
        <v>893</v>
      </c>
      <c r="AD28" s="21">
        <v>865</v>
      </c>
      <c r="AE28" s="22">
        <v>1028.9285714285713</v>
      </c>
      <c r="AF28" s="22">
        <v>957.6</v>
      </c>
      <c r="AG28" s="24">
        <v>926.25</v>
      </c>
      <c r="AH28" s="28">
        <v>1050</v>
      </c>
      <c r="AI28" s="31">
        <v>985.33333333333303</v>
      </c>
      <c r="AJ28" s="32">
        <v>892.5</v>
      </c>
      <c r="AK28" s="30">
        <v>964</v>
      </c>
      <c r="AL28" s="16">
        <v>985</v>
      </c>
      <c r="AM28" s="16">
        <v>986.5</v>
      </c>
      <c r="AN28" s="46">
        <v>980</v>
      </c>
      <c r="AO28" s="34">
        <f t="shared" si="0"/>
        <v>20.668425681618299</v>
      </c>
      <c r="AP28" s="34">
        <f t="shared" si="1"/>
        <v>-0.65889508362899141</v>
      </c>
    </row>
    <row r="29" spans="1:42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1">
        <v>1040</v>
      </c>
      <c r="R29" s="11">
        <v>1094.4444444444443</v>
      </c>
      <c r="S29" s="11">
        <v>1028.125</v>
      </c>
      <c r="T29" s="11">
        <v>881.05263157894694</v>
      </c>
      <c r="U29" s="15">
        <v>1152.7777777777778</v>
      </c>
      <c r="V29" s="16">
        <v>1468.5294117647059</v>
      </c>
      <c r="W29" s="17">
        <v>1510.5555555555557</v>
      </c>
      <c r="X29" s="17">
        <v>1242.5</v>
      </c>
      <c r="Y29" s="18">
        <v>1155.3705555555555</v>
      </c>
      <c r="Z29" s="19">
        <v>1112.2222222222222</v>
      </c>
      <c r="AA29" s="20">
        <v>975</v>
      </c>
      <c r="AB29" s="21">
        <v>997.22222222222217</v>
      </c>
      <c r="AC29" s="21">
        <v>938.88888888889005</v>
      </c>
      <c r="AD29" s="21">
        <v>1013.1578947368421</v>
      </c>
      <c r="AE29" s="22">
        <v>912.10526315789468</v>
      </c>
      <c r="AF29" s="22">
        <v>950.56</v>
      </c>
      <c r="AG29" s="24">
        <v>1004.4444444444445</v>
      </c>
      <c r="AH29" s="28">
        <v>1000</v>
      </c>
      <c r="AI29" s="31">
        <v>1048.8888888888889</v>
      </c>
      <c r="AJ29" s="32">
        <v>981.304347826087</v>
      </c>
      <c r="AK29" s="30">
        <v>1017.6190476190476</v>
      </c>
      <c r="AL29" s="3">
        <v>1006.230929445138</v>
      </c>
      <c r="AM29" s="16">
        <v>1096.52173913043</v>
      </c>
      <c r="AN29" s="46">
        <v>931.15384615385005</v>
      </c>
      <c r="AO29" s="34">
        <f t="shared" si="0"/>
        <v>-6.6252410542100186</v>
      </c>
      <c r="AP29" s="34">
        <f t="shared" si="1"/>
        <v>-15.081132190568416</v>
      </c>
    </row>
    <row r="30" spans="1:42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1">
        <v>1216.6666666666667</v>
      </c>
      <c r="R30" s="11">
        <v>1215.625</v>
      </c>
      <c r="S30" s="11">
        <v>940.90909090909088</v>
      </c>
      <c r="T30" s="11">
        <v>795.4545454545455</v>
      </c>
      <c r="U30" s="15">
        <v>999.09090909090912</v>
      </c>
      <c r="V30" s="16">
        <v>1449.047619047619</v>
      </c>
      <c r="W30" s="17">
        <v>1263</v>
      </c>
      <c r="X30" s="17">
        <v>1220.5555555555557</v>
      </c>
      <c r="Y30" s="18">
        <v>1227.8215384615385</v>
      </c>
      <c r="Z30" s="19">
        <v>1108.9285714285713</v>
      </c>
      <c r="AA30" s="20">
        <v>952.92307692307691</v>
      </c>
      <c r="AB30" s="21">
        <v>1107.3076923076924</v>
      </c>
      <c r="AC30" s="21">
        <v>1104.1666666666667</v>
      </c>
      <c r="AD30" s="21">
        <v>909.23076923076928</v>
      </c>
      <c r="AE30" s="22">
        <v>947.64705882352939</v>
      </c>
      <c r="AF30" s="22">
        <v>866.64</v>
      </c>
      <c r="AG30" s="24">
        <v>1146.7857142857142</v>
      </c>
      <c r="AH30" s="28">
        <v>1079.5833333333333</v>
      </c>
      <c r="AI30" s="31">
        <v>1143.8461538461538</v>
      </c>
      <c r="AJ30" s="32">
        <v>980.76923076923094</v>
      </c>
      <c r="AK30" s="30">
        <v>1033.0769230769199</v>
      </c>
      <c r="AL30" s="16">
        <v>990.23076923076906</v>
      </c>
      <c r="AM30" s="16">
        <v>1004.7368421052601</v>
      </c>
      <c r="AN30" s="46">
        <v>1007.69230769231</v>
      </c>
      <c r="AO30" s="34">
        <f t="shared" si="0"/>
        <v>-8.9961792288987201</v>
      </c>
      <c r="AP30" s="34">
        <f t="shared" si="1"/>
        <v>0.29415320143504115</v>
      </c>
    </row>
    <row r="31" spans="1:42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1">
        <v>1039</v>
      </c>
      <c r="R31" s="11">
        <v>1159.090909090909</v>
      </c>
      <c r="S31" s="11">
        <v>935</v>
      </c>
      <c r="T31" s="11">
        <v>816.66666666666663</v>
      </c>
      <c r="U31" s="15">
        <v>940</v>
      </c>
      <c r="V31" s="16">
        <v>1700</v>
      </c>
      <c r="W31" s="17">
        <v>1310</v>
      </c>
      <c r="X31" s="17">
        <v>1218.8888888888889</v>
      </c>
      <c r="Y31" s="18">
        <v>1211.8181818181818</v>
      </c>
      <c r="Z31" s="19">
        <v>1088.8888888888889</v>
      </c>
      <c r="AA31" s="20">
        <v>1144.4444444444443</v>
      </c>
      <c r="AB31" s="21">
        <v>1170</v>
      </c>
      <c r="AC31" s="21">
        <v>1127</v>
      </c>
      <c r="AD31" s="21">
        <v>945.83333333333337</v>
      </c>
      <c r="AE31" s="22">
        <v>1105</v>
      </c>
      <c r="AF31" s="22">
        <v>1184.8</v>
      </c>
      <c r="AG31" s="24">
        <v>1215</v>
      </c>
      <c r="AH31" s="28">
        <v>1167.7777777777778</v>
      </c>
      <c r="AI31" s="31">
        <v>1184.375</v>
      </c>
      <c r="AJ31" s="32">
        <v>997</v>
      </c>
      <c r="AK31" s="30">
        <v>985.72727272727002</v>
      </c>
      <c r="AL31" s="16">
        <v>945.83333333333337</v>
      </c>
      <c r="AM31" s="16">
        <v>965.83333333332996</v>
      </c>
      <c r="AN31" s="46">
        <v>1000.02</v>
      </c>
      <c r="AO31" s="34">
        <f t="shared" si="0"/>
        <v>-14.52820512820513</v>
      </c>
      <c r="AP31" s="34">
        <f t="shared" si="1"/>
        <v>3.53960310612633</v>
      </c>
    </row>
    <row r="32" spans="1:42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1">
        <v>1046.4285714285713</v>
      </c>
      <c r="R32" s="11">
        <v>1137.5</v>
      </c>
      <c r="S32" s="11">
        <v>952.14285714285711</v>
      </c>
      <c r="T32" s="11">
        <v>863.68421052631584</v>
      </c>
      <c r="U32" s="15">
        <v>1080.7692307692307</v>
      </c>
      <c r="V32" s="16">
        <v>1182.1428571428571</v>
      </c>
      <c r="W32" s="17">
        <v>1476.9230769230769</v>
      </c>
      <c r="X32" s="17">
        <v>1037.5</v>
      </c>
      <c r="Y32" s="18">
        <v>1154.5454545454545</v>
      </c>
      <c r="Z32" s="19">
        <v>1070.909090909091</v>
      </c>
      <c r="AA32" s="20">
        <v>1015.625</v>
      </c>
      <c r="AB32" s="21">
        <v>910.5</v>
      </c>
      <c r="AC32" s="21">
        <v>917.5</v>
      </c>
      <c r="AD32" s="21">
        <v>1004.1666666666666</v>
      </c>
      <c r="AE32" s="22">
        <v>1005.2631578947369</v>
      </c>
      <c r="AF32" s="22">
        <v>1100</v>
      </c>
      <c r="AG32" s="24">
        <v>956</v>
      </c>
      <c r="AH32" s="28">
        <v>950</v>
      </c>
      <c r="AI32" s="31">
        <v>1035.7142857142858</v>
      </c>
      <c r="AJ32" s="32">
        <v>959.23076923076906</v>
      </c>
      <c r="AK32" s="30">
        <v>957.14285714285711</v>
      </c>
      <c r="AL32" s="16">
        <v>980</v>
      </c>
      <c r="AM32" s="16">
        <v>975.45454545455004</v>
      </c>
      <c r="AN32" s="46">
        <v>1000.57142857143</v>
      </c>
      <c r="AO32" s="34">
        <f t="shared" si="0"/>
        <v>9.8925237310741387</v>
      </c>
      <c r="AP32" s="34">
        <f t="shared" si="1"/>
        <v>2.5748901610967252</v>
      </c>
    </row>
    <row r="33" spans="1:42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1">
        <v>1081.9736842105262</v>
      </c>
      <c r="R33" s="11">
        <v>1133.3333333333333</v>
      </c>
      <c r="S33" s="11">
        <v>911.11111111111109</v>
      </c>
      <c r="T33" s="11">
        <v>843.57142857142856</v>
      </c>
      <c r="U33" s="15">
        <v>989.33333333333337</v>
      </c>
      <c r="V33" s="16">
        <v>1242.8571428571429</v>
      </c>
      <c r="W33" s="17">
        <v>1384.7058823529412</v>
      </c>
      <c r="X33" s="17">
        <v>1168.2352941176471</v>
      </c>
      <c r="Y33" s="18">
        <v>1139.8888888888889</v>
      </c>
      <c r="Z33" s="19">
        <v>1061.7857142857142</v>
      </c>
      <c r="AA33" s="20">
        <v>1048.5294117647059</v>
      </c>
      <c r="AB33" s="21">
        <v>1001.8421052631579</v>
      </c>
      <c r="AC33" s="21">
        <v>1020</v>
      </c>
      <c r="AD33" s="21">
        <v>1048.5714285714287</v>
      </c>
      <c r="AE33" s="22">
        <v>1160</v>
      </c>
      <c r="AF33" s="22">
        <v>916.64</v>
      </c>
      <c r="AG33" s="24">
        <v>1028.4615384615386</v>
      </c>
      <c r="AH33" s="29">
        <v>1001.015</v>
      </c>
      <c r="AI33" s="31">
        <v>1047.8947368421052</v>
      </c>
      <c r="AJ33" s="32">
        <v>962.10526315789502</v>
      </c>
      <c r="AK33" s="30">
        <v>1032.0588235294117</v>
      </c>
      <c r="AL33" s="3">
        <v>1034.227236896832</v>
      </c>
      <c r="AM33" s="16">
        <v>1003.0258</v>
      </c>
      <c r="AN33" s="46">
        <v>1004.66666666667</v>
      </c>
      <c r="AO33" s="34">
        <f t="shared" si="0"/>
        <v>0.28193678311915049</v>
      </c>
      <c r="AP33" s="34">
        <f t="shared" si="1"/>
        <v>0.16359167098892527</v>
      </c>
    </row>
    <row r="34" spans="1:42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1">
        <v>998.82352941176475</v>
      </c>
      <c r="R34" s="11">
        <v>1122.1052631578948</v>
      </c>
      <c r="S34" s="11">
        <v>964.41176470588232</v>
      </c>
      <c r="T34" s="11">
        <v>897.05882352941171</v>
      </c>
      <c r="U34" s="15">
        <v>1051.1764705882354</v>
      </c>
      <c r="V34" s="16">
        <v>1443.75</v>
      </c>
      <c r="W34" s="17">
        <v>1468.5294117647059</v>
      </c>
      <c r="X34" s="17">
        <v>1109.090909090909</v>
      </c>
      <c r="Y34" s="18">
        <v>1103.2222222222222</v>
      </c>
      <c r="Z34" s="19">
        <v>963.21875</v>
      </c>
      <c r="AA34" s="20">
        <v>905.78125</v>
      </c>
      <c r="AB34" s="21">
        <v>961.57894736842104</v>
      </c>
      <c r="AC34" s="21">
        <v>1016.7647058823529</v>
      </c>
      <c r="AD34" s="21">
        <v>912</v>
      </c>
      <c r="AE34" s="22">
        <v>1043.75</v>
      </c>
      <c r="AF34" s="22">
        <v>1075</v>
      </c>
      <c r="AG34" s="24">
        <v>960</v>
      </c>
      <c r="AH34" s="28">
        <v>1000</v>
      </c>
      <c r="AI34" s="31">
        <v>929.72222222222217</v>
      </c>
      <c r="AJ34" s="32">
        <v>869.375</v>
      </c>
      <c r="AK34" s="30">
        <v>923.125</v>
      </c>
      <c r="AL34" s="3">
        <v>971.8359629637655</v>
      </c>
      <c r="AM34" s="16">
        <v>985.11199999999997</v>
      </c>
      <c r="AN34" s="46">
        <v>1009.52380952381</v>
      </c>
      <c r="AO34" s="34">
        <f t="shared" si="0"/>
        <v>4.9860557249720294</v>
      </c>
      <c r="AP34" s="34">
        <f t="shared" si="1"/>
        <v>2.4780745259229415</v>
      </c>
    </row>
    <row r="35" spans="1:42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1">
        <v>969.21052631578948</v>
      </c>
      <c r="R35" s="11">
        <v>1140.2777777777778</v>
      </c>
      <c r="S35" s="11">
        <v>931.17647058823525</v>
      </c>
      <c r="T35" s="11">
        <v>910.83333333333337</v>
      </c>
      <c r="U35" s="15">
        <v>1012.9411764705883</v>
      </c>
      <c r="V35" s="16">
        <v>1700</v>
      </c>
      <c r="W35" s="17">
        <v>1449.047619047619</v>
      </c>
      <c r="X35" s="17">
        <v>996.66666666666663</v>
      </c>
      <c r="Y35" s="18">
        <v>1095.5759090909089</v>
      </c>
      <c r="Z35" s="19">
        <v>948.33333333333337</v>
      </c>
      <c r="AA35" s="20">
        <v>982.63157894736844</v>
      </c>
      <c r="AB35" s="21">
        <v>962.1875</v>
      </c>
      <c r="AC35" s="21">
        <v>934.41176470588232</v>
      </c>
      <c r="AD35" s="21">
        <v>897.05882352941171</v>
      </c>
      <c r="AE35" s="22">
        <v>1150</v>
      </c>
      <c r="AF35" s="22">
        <v>1142.2</v>
      </c>
      <c r="AG35" s="24">
        <v>970.625</v>
      </c>
      <c r="AH35" s="28">
        <v>950</v>
      </c>
      <c r="AI35" s="31">
        <v>939.5454545454545</v>
      </c>
      <c r="AJ35" s="32">
        <v>882.5</v>
      </c>
      <c r="AK35" s="30">
        <v>901.57894736842002</v>
      </c>
      <c r="AL35" s="3">
        <v>907.66389195586305</v>
      </c>
      <c r="AM35" s="16">
        <v>903.33333333332996</v>
      </c>
      <c r="AN35" s="46">
        <v>900.58823529411995</v>
      </c>
      <c r="AO35" s="34">
        <f t="shared" si="0"/>
        <v>-6.402002177941414</v>
      </c>
      <c r="AP35" s="34">
        <f t="shared" si="1"/>
        <v>-0.30388539179446677</v>
      </c>
    </row>
    <row r="36" spans="1:42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1">
        <v>1095</v>
      </c>
      <c r="R36" s="11">
        <v>1157.1428571428571</v>
      </c>
      <c r="S36" s="11">
        <v>956.25</v>
      </c>
      <c r="T36" s="11">
        <v>764.28571428571433</v>
      </c>
      <c r="U36" s="15">
        <v>1077.7777777777778</v>
      </c>
      <c r="V36" s="16">
        <v>1211.1111111111111</v>
      </c>
      <c r="W36" s="17">
        <v>1357.1428571428571</v>
      </c>
      <c r="X36" s="17">
        <v>1257.1428571428571</v>
      </c>
      <c r="Y36" s="18">
        <v>1086.5</v>
      </c>
      <c r="Z36" s="19">
        <v>1105.5555555555557</v>
      </c>
      <c r="AA36" s="20">
        <v>1012</v>
      </c>
      <c r="AB36" s="21">
        <v>1100</v>
      </c>
      <c r="AC36" s="21">
        <v>1050</v>
      </c>
      <c r="AD36" s="21">
        <v>1081.25</v>
      </c>
      <c r="AE36" s="22">
        <v>990.35714285714289</v>
      </c>
      <c r="AF36" s="22">
        <v>1099.96</v>
      </c>
      <c r="AG36" s="24">
        <v>1000</v>
      </c>
      <c r="AH36" s="28">
        <v>1105</v>
      </c>
      <c r="AI36" s="31">
        <v>1175</v>
      </c>
      <c r="AJ36" s="32">
        <v>986.25</v>
      </c>
      <c r="AK36" s="30">
        <v>1030</v>
      </c>
      <c r="AL36" s="16">
        <v>1075</v>
      </c>
      <c r="AM36" s="16">
        <v>1097.44</v>
      </c>
      <c r="AN36" s="46">
        <v>1006.66666666667</v>
      </c>
      <c r="AO36" s="34">
        <f t="shared" si="0"/>
        <v>-8.4848484848481789</v>
      </c>
      <c r="AP36" s="34">
        <f t="shared" si="1"/>
        <v>-8.2713709481456856</v>
      </c>
    </row>
    <row r="37" spans="1:42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1">
        <v>1019.1666666666666</v>
      </c>
      <c r="R37" s="11">
        <v>1187.5</v>
      </c>
      <c r="S37" s="11">
        <v>839.375</v>
      </c>
      <c r="T37" s="11">
        <v>710</v>
      </c>
      <c r="U37" s="15">
        <v>1140.625</v>
      </c>
      <c r="V37" s="16">
        <v>1500</v>
      </c>
      <c r="W37" s="17">
        <v>1560</v>
      </c>
      <c r="X37" s="17">
        <v>1073.3333333333333</v>
      </c>
      <c r="Y37" s="18">
        <v>1188.8893333333333</v>
      </c>
      <c r="Z37" s="19">
        <v>1002.7777777777778</v>
      </c>
      <c r="AA37" s="20">
        <v>965.88235294117646</v>
      </c>
      <c r="AB37" s="21">
        <v>857.5</v>
      </c>
      <c r="AC37" s="21">
        <v>832.77777777777999</v>
      </c>
      <c r="AD37" s="21">
        <v>913.88888888888891</v>
      </c>
      <c r="AE37" s="22">
        <v>1150</v>
      </c>
      <c r="AF37" s="22">
        <v>1110.44</v>
      </c>
      <c r="AG37" s="24">
        <v>907.89473684210532</v>
      </c>
      <c r="AH37" s="28">
        <v>878.26086956521704</v>
      </c>
      <c r="AI37" s="31">
        <v>828.26086956521738</v>
      </c>
      <c r="AJ37" s="32">
        <v>814.07692307692298</v>
      </c>
      <c r="AK37" s="30">
        <v>844.73684210526312</v>
      </c>
      <c r="AL37" s="16">
        <v>834.09090909090912</v>
      </c>
      <c r="AM37" s="16">
        <v>890.73684210526301</v>
      </c>
      <c r="AN37" s="46">
        <v>921.05263157895001</v>
      </c>
      <c r="AO37" s="34">
        <f t="shared" si="0"/>
        <v>7.4113856068746378</v>
      </c>
      <c r="AP37" s="34">
        <f t="shared" si="1"/>
        <v>3.4034507208700848</v>
      </c>
    </row>
    <row r="38" spans="1:42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1">
        <v>1091.6666666666667</v>
      </c>
      <c r="R38" s="11">
        <v>1144.4444444444443</v>
      </c>
      <c r="S38" s="11">
        <v>1012.5</v>
      </c>
      <c r="T38" s="11">
        <v>728.57142857142856</v>
      </c>
      <c r="U38" s="15">
        <v>1100</v>
      </c>
      <c r="V38" s="16">
        <v>1814</v>
      </c>
      <c r="W38" s="17">
        <v>1114.2857142857142</v>
      </c>
      <c r="X38" s="17">
        <v>1350</v>
      </c>
      <c r="Y38" s="18">
        <v>1200</v>
      </c>
      <c r="Z38" s="19">
        <v>1157.1428571428571</v>
      </c>
      <c r="AA38" s="20">
        <v>1080</v>
      </c>
      <c r="AB38" s="21">
        <v>942.85714285714005</v>
      </c>
      <c r="AC38" s="21">
        <v>1114.2857142857142</v>
      </c>
      <c r="AD38" s="21">
        <v>1086.6666666666667</v>
      </c>
      <c r="AE38" s="22">
        <v>918.33333333333337</v>
      </c>
      <c r="AF38" s="22">
        <v>1183.32</v>
      </c>
      <c r="AG38" s="24">
        <v>1077.7777777777778</v>
      </c>
      <c r="AH38" s="28">
        <v>1166.6666666666667</v>
      </c>
      <c r="AI38" s="31">
        <v>950</v>
      </c>
      <c r="AJ38" s="32">
        <v>894.28571428571399</v>
      </c>
      <c r="AK38" s="30">
        <v>905.5</v>
      </c>
      <c r="AL38" s="16">
        <v>962.5</v>
      </c>
      <c r="AM38" s="16">
        <v>933.33333333332996</v>
      </c>
      <c r="AN38" s="46">
        <v>940</v>
      </c>
      <c r="AO38" s="34">
        <f t="shared" si="0"/>
        <v>-0.30303030303000589</v>
      </c>
      <c r="AP38" s="34">
        <f t="shared" si="1"/>
        <v>0.71428571428607823</v>
      </c>
    </row>
    <row r="39" spans="1:42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1">
        <v>1110</v>
      </c>
      <c r="R39" s="11">
        <v>1128.8461538461538</v>
      </c>
      <c r="S39" s="11">
        <v>978.75</v>
      </c>
      <c r="T39" s="11">
        <v>787.5</v>
      </c>
      <c r="U39" s="15">
        <v>1087.5</v>
      </c>
      <c r="V39" s="16">
        <v>1787.5</v>
      </c>
      <c r="W39" s="17">
        <v>1191.4285714285713</v>
      </c>
      <c r="X39" s="17">
        <v>1225</v>
      </c>
      <c r="Y39" s="18">
        <v>1123.4725000000001</v>
      </c>
      <c r="Z39" s="19">
        <v>1084.5454545454545</v>
      </c>
      <c r="AA39" s="20">
        <v>1007.2727272727273</v>
      </c>
      <c r="AB39" s="21">
        <v>1109.61538461538</v>
      </c>
      <c r="AC39" s="21">
        <v>942.30769230769226</v>
      </c>
      <c r="AD39" s="21">
        <v>1100</v>
      </c>
      <c r="AE39" s="22">
        <v>1100</v>
      </c>
      <c r="AF39" s="22">
        <v>1038.92</v>
      </c>
      <c r="AG39" s="24">
        <v>1129.5454545454545</v>
      </c>
      <c r="AH39" s="28">
        <v>1092.3076923076924</v>
      </c>
      <c r="AI39" s="31">
        <v>970</v>
      </c>
      <c r="AJ39" s="32">
        <v>860.83333333333303</v>
      </c>
      <c r="AK39" s="30">
        <v>924.23076923076928</v>
      </c>
      <c r="AL39" s="16">
        <v>928.71428571428999</v>
      </c>
      <c r="AM39" s="16">
        <v>920</v>
      </c>
      <c r="AN39" s="46">
        <v>940.90909090908997</v>
      </c>
      <c r="AO39" s="34">
        <f t="shared" si="0"/>
        <v>-15.20403340160679</v>
      </c>
      <c r="AP39" s="34">
        <f t="shared" si="1"/>
        <v>2.2727272727271703</v>
      </c>
    </row>
    <row r="40" spans="1:42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1">
        <v>1109.090909090909</v>
      </c>
      <c r="R40" s="11">
        <v>1237.5</v>
      </c>
      <c r="S40" s="11">
        <v>1075</v>
      </c>
      <c r="T40" s="11">
        <v>850</v>
      </c>
      <c r="U40" s="15">
        <v>1000</v>
      </c>
      <c r="V40" s="16">
        <v>1525</v>
      </c>
      <c r="W40" s="17">
        <v>1800</v>
      </c>
      <c r="X40" s="17">
        <v>1125</v>
      </c>
      <c r="Y40" s="18">
        <v>1265</v>
      </c>
      <c r="Z40" s="19">
        <v>1150</v>
      </c>
      <c r="AA40" s="20">
        <v>1075</v>
      </c>
      <c r="AB40" s="21">
        <v>1000</v>
      </c>
      <c r="AC40" s="21">
        <v>1253.3333333333333</v>
      </c>
      <c r="AD40" s="21">
        <v>1150</v>
      </c>
      <c r="AE40" s="22">
        <v>1075.909090909091</v>
      </c>
      <c r="AF40" s="22">
        <v>1049.96</v>
      </c>
      <c r="AG40" s="24">
        <v>1166.6666666666667</v>
      </c>
      <c r="AH40" s="28">
        <v>950</v>
      </c>
      <c r="AI40" s="31">
        <v>1050</v>
      </c>
      <c r="AJ40" s="32">
        <v>910</v>
      </c>
      <c r="AK40" s="30">
        <v>1100</v>
      </c>
      <c r="AL40" s="16">
        <v>1130</v>
      </c>
      <c r="AM40" s="16">
        <v>1101.56</v>
      </c>
      <c r="AN40" s="46">
        <v>1000</v>
      </c>
      <c r="AO40" s="34">
        <f t="shared" si="0"/>
        <v>0</v>
      </c>
      <c r="AP40" s="34">
        <f t="shared" si="1"/>
        <v>-9.2196521297069562</v>
      </c>
    </row>
    <row r="41" spans="1:42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1">
        <v>1040</v>
      </c>
      <c r="R41" s="11">
        <v>1154.1666666666667</v>
      </c>
      <c r="S41" s="11">
        <v>882.35294117647061</v>
      </c>
      <c r="T41" s="11">
        <v>800</v>
      </c>
      <c r="U41" s="15">
        <v>988.82352941176475</v>
      </c>
      <c r="V41" s="16">
        <v>1232.3529411764705</v>
      </c>
      <c r="W41" s="17">
        <v>1272.2222222222222</v>
      </c>
      <c r="X41" s="17">
        <v>1286.4285714285713</v>
      </c>
      <c r="Y41" s="18">
        <v>1163.5418749999999</v>
      </c>
      <c r="Z41" s="19">
        <v>987.33333333333337</v>
      </c>
      <c r="AA41" s="20">
        <v>991.0526315789474</v>
      </c>
      <c r="AB41" s="21">
        <v>1040</v>
      </c>
      <c r="AC41" s="21">
        <v>833.88888888888891</v>
      </c>
      <c r="AD41" s="21">
        <v>997.77777777777783</v>
      </c>
      <c r="AE41" s="22">
        <v>1028.3333333333333</v>
      </c>
      <c r="AF41" s="22">
        <v>825.68</v>
      </c>
      <c r="AG41" s="24">
        <v>1039.2857142857142</v>
      </c>
      <c r="AH41" s="28">
        <v>1050</v>
      </c>
      <c r="AI41" s="31">
        <v>997.70588235294122</v>
      </c>
      <c r="AJ41" s="32">
        <v>945.88235294117601</v>
      </c>
      <c r="AK41" s="30">
        <v>955.89473684210998</v>
      </c>
      <c r="AL41" s="16">
        <v>965</v>
      </c>
      <c r="AM41" s="16">
        <v>931.11111111110995</v>
      </c>
      <c r="AN41" s="46">
        <v>947.36842105262997</v>
      </c>
      <c r="AO41" s="34">
        <f t="shared" si="0"/>
        <v>-8.9068825910932716</v>
      </c>
      <c r="AP41" s="34">
        <f t="shared" si="1"/>
        <v>1.7460118075618183</v>
      </c>
    </row>
    <row r="42" spans="1:42" x14ac:dyDescent="0.25">
      <c r="A42" s="7" t="s">
        <v>43</v>
      </c>
      <c r="D42" s="9">
        <f>AVERAGE(D5:D41)</f>
        <v>640.46901220275834</v>
      </c>
      <c r="E42" s="9">
        <f t="shared" ref="E42:P42" si="2">AVERAGE(E5:E41)</f>
        <v>679.63150301323708</v>
      </c>
      <c r="F42" s="9">
        <f t="shared" si="2"/>
        <v>775.29113589432575</v>
      </c>
      <c r="G42" s="9">
        <f t="shared" si="2"/>
        <v>715.74991084859539</v>
      </c>
      <c r="H42" s="9">
        <f t="shared" si="2"/>
        <v>729.53263621224403</v>
      </c>
      <c r="I42" s="9">
        <f t="shared" si="2"/>
        <v>809.78993380687245</v>
      </c>
      <c r="J42" s="9">
        <f t="shared" si="2"/>
        <v>710.84118483803843</v>
      </c>
      <c r="K42" s="9">
        <f t="shared" si="2"/>
        <v>750.93111265410369</v>
      </c>
      <c r="L42" s="9">
        <f t="shared" si="2"/>
        <v>762.34662521290193</v>
      </c>
      <c r="M42" s="9">
        <f t="shared" si="2"/>
        <v>673.99390865853729</v>
      </c>
      <c r="N42" s="9">
        <f t="shared" si="2"/>
        <v>714.40945067529287</v>
      </c>
      <c r="O42" s="9">
        <f t="shared" si="2"/>
        <v>724.30763499184548</v>
      </c>
      <c r="P42" s="9">
        <f t="shared" si="2"/>
        <v>1015.5098062598064</v>
      </c>
      <c r="Q42" s="9">
        <f t="shared" ref="Q42:R42" si="3">AVERAGE(Q5:Q41)</f>
        <v>1059.1904320012679</v>
      </c>
      <c r="R42" s="9">
        <f t="shared" si="3"/>
        <v>1164.0475734168526</v>
      </c>
      <c r="S42" s="9">
        <f t="shared" ref="S42" si="4">AVERAGE(S5:S41)</f>
        <v>955.41834908384317</v>
      </c>
      <c r="T42" s="9">
        <f t="shared" ref="T42:U42" si="5">AVERAGE(T5:T41)</f>
        <v>816.4602431837726</v>
      </c>
      <c r="U42" s="9">
        <f t="shared" si="5"/>
        <v>1032.5910356425061</v>
      </c>
      <c r="V42" s="9">
        <f t="shared" ref="V42:AA42" si="6">AVERAGE(V5:V41)</f>
        <v>1434.4425227765012</v>
      </c>
      <c r="W42" s="9">
        <f t="shared" si="6"/>
        <v>1366.0771542269219</v>
      </c>
      <c r="X42" s="9">
        <f t="shared" si="6"/>
        <v>1172.7788105729283</v>
      </c>
      <c r="Y42" s="9">
        <f t="shared" si="6"/>
        <v>1153.115103906604</v>
      </c>
      <c r="Z42" s="9">
        <f t="shared" si="6"/>
        <v>1036.7072526880168</v>
      </c>
      <c r="AA42" s="9">
        <f t="shared" si="6"/>
        <v>995.07179931802636</v>
      </c>
      <c r="AB42" s="9">
        <f t="shared" ref="AB42:AC42" si="7">AVERAGE(AB5:AB41)</f>
        <v>982.90358470950559</v>
      </c>
      <c r="AC42" s="9">
        <f t="shared" si="7"/>
        <v>978.09656726287926</v>
      </c>
      <c r="AD42" s="9">
        <f t="shared" ref="AD42:AH42" si="8">AVERAGE(AD5:AD41)</f>
        <v>973.71835812598385</v>
      </c>
      <c r="AE42" s="9">
        <f t="shared" si="8"/>
        <v>1035.1220015260262</v>
      </c>
      <c r="AF42" s="9">
        <f t="shared" si="8"/>
        <v>1068.5416216216217</v>
      </c>
      <c r="AG42" s="9">
        <f t="shared" si="8"/>
        <v>1063.6320168240347</v>
      </c>
      <c r="AH42" s="9">
        <f t="shared" si="8"/>
        <v>1024.8286724813706</v>
      </c>
      <c r="AI42" s="9">
        <f t="shared" ref="AI42:AJ42" si="9">AVERAGE(AI5:AI41)</f>
        <v>1030.3325413609757</v>
      </c>
      <c r="AJ42" s="9">
        <f t="shared" si="9"/>
        <v>943.26629464269104</v>
      </c>
      <c r="AK42" s="9">
        <f t="shared" ref="AK42:AL42" si="10">AVERAGE(AK5:AK41)</f>
        <v>975.82330765138772</v>
      </c>
      <c r="AL42" s="9">
        <f t="shared" si="10"/>
        <v>983.67019752152044</v>
      </c>
      <c r="AM42" s="9">
        <f t="shared" ref="AM42:AN42" si="11">AVERAGE(AM5:AM41)</f>
        <v>1004.291499926893</v>
      </c>
      <c r="AN42" s="9">
        <f t="shared" si="11"/>
        <v>1000.1872706230915</v>
      </c>
      <c r="AO42" s="47">
        <f t="shared" si="0"/>
        <v>1.758431465960528</v>
      </c>
      <c r="AP42" s="47">
        <f t="shared" si="1"/>
        <v>-0.40866912685214091</v>
      </c>
    </row>
    <row r="43" spans="1:42" x14ac:dyDescent="0.25">
      <c r="A43" s="7" t="s">
        <v>44</v>
      </c>
      <c r="D43" s="10"/>
      <c r="E43" s="9">
        <f>E42/D42*100-100</f>
        <v>6.1146581746067028</v>
      </c>
      <c r="F43" s="9">
        <f t="shared" ref="F43:AC43" si="12">F42/E42*100-100</f>
        <v>14.075220535977053</v>
      </c>
      <c r="G43" s="9">
        <f>G42/F42*100-100</f>
        <v>-7.6798537077361857</v>
      </c>
      <c r="H43" s="9">
        <f t="shared" si="12"/>
        <v>1.9256342410588303</v>
      </c>
      <c r="I43" s="9">
        <f t="shared" si="12"/>
        <v>11.001193587627128</v>
      </c>
      <c r="J43" s="9">
        <f t="shared" si="12"/>
        <v>-12.219063838404338</v>
      </c>
      <c r="K43" s="9">
        <f t="shared" si="12"/>
        <v>5.6397868709871659</v>
      </c>
      <c r="L43" s="9">
        <f t="shared" si="12"/>
        <v>1.5201810614093603</v>
      </c>
      <c r="M43" s="9">
        <f t="shared" si="12"/>
        <v>-11.589572726145434</v>
      </c>
      <c r="N43" s="9">
        <f t="shared" si="12"/>
        <v>5.9964254123891578</v>
      </c>
      <c r="O43" s="9">
        <f t="shared" si="12"/>
        <v>1.3855057918391793</v>
      </c>
      <c r="P43" s="9">
        <f t="shared" si="12"/>
        <v>40.204211194217123</v>
      </c>
      <c r="Q43" s="9">
        <f t="shared" si="12"/>
        <v>4.3013494771006151</v>
      </c>
      <c r="R43" s="9">
        <f t="shared" si="12"/>
        <v>9.8997440165187669</v>
      </c>
      <c r="S43" s="9">
        <f t="shared" si="12"/>
        <v>-17.922740367098214</v>
      </c>
      <c r="T43" s="9">
        <f t="shared" si="12"/>
        <v>-14.544215738929282</v>
      </c>
      <c r="U43" s="9">
        <f t="shared" si="12"/>
        <v>26.471686069603976</v>
      </c>
      <c r="V43" s="9">
        <f t="shared" si="12"/>
        <v>38.916809585118301</v>
      </c>
      <c r="W43" s="9">
        <f t="shared" si="12"/>
        <v>-4.7659887004221986</v>
      </c>
      <c r="X43" s="9">
        <f t="shared" si="12"/>
        <v>-14.149884803789377</v>
      </c>
      <c r="Y43" s="9">
        <f t="shared" si="12"/>
        <v>-1.6766764959471061</v>
      </c>
      <c r="Z43" s="9">
        <f t="shared" si="12"/>
        <v>-10.095076443298041</v>
      </c>
      <c r="AA43" s="9">
        <f t="shared" si="12"/>
        <v>-4.0161244422701117</v>
      </c>
      <c r="AB43" s="9">
        <f t="shared" si="12"/>
        <v>-1.2228479007103061</v>
      </c>
      <c r="AC43" s="9">
        <f t="shared" si="12"/>
        <v>-0.48906296827139784</v>
      </c>
      <c r="AD43" s="9">
        <f t="shared" ref="AD43" si="13">AD42/AC42*100-100</f>
        <v>-0.44762544757185196</v>
      </c>
      <c r="AE43" s="9">
        <f t="shared" ref="AE43" si="14">AE42/AD42*100-100</f>
        <v>6.3060989748842502</v>
      </c>
      <c r="AF43" s="9">
        <f t="shared" ref="AF43" si="15">AF42/AE42*100-100</f>
        <v>3.2285682312159167</v>
      </c>
      <c r="AG43" s="9">
        <f t="shared" ref="AG43" si="16">AG42/AF42*100-100</f>
        <v>-0.45946781091559785</v>
      </c>
      <c r="AH43" s="9">
        <f t="shared" ref="AH43:AN43" si="17">AH42/AG42*100-100</f>
        <v>-3.6481925824806751</v>
      </c>
      <c r="AI43" s="9">
        <f t="shared" si="17"/>
        <v>0.53705258521688393</v>
      </c>
      <c r="AJ43" s="9">
        <f t="shared" si="17"/>
        <v>-8.4503054327759202</v>
      </c>
      <c r="AK43" s="9">
        <f t="shared" si="17"/>
        <v>3.4515187485872474</v>
      </c>
      <c r="AL43" s="9">
        <f t="shared" si="17"/>
        <v>0.8041301953545883</v>
      </c>
      <c r="AM43" s="9">
        <f t="shared" si="17"/>
        <v>2.0963634414594026</v>
      </c>
      <c r="AN43" s="9">
        <f t="shared" si="17"/>
        <v>-0.40866912685214629</v>
      </c>
      <c r="AO43" s="34"/>
      <c r="AP43" s="34"/>
    </row>
    <row r="44" spans="1:42" x14ac:dyDescent="0.25">
      <c r="A44" s="7" t="s">
        <v>45</v>
      </c>
      <c r="D44" s="10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>
        <f t="shared" ref="P44:AC44" si="18">P42/D42*100-100</f>
        <v>58.557211498363387</v>
      </c>
      <c r="Q44" s="9">
        <f t="shared" si="18"/>
        <v>55.84775386444062</v>
      </c>
      <c r="R44" s="9">
        <f t="shared" si="18"/>
        <v>50.143284183699905</v>
      </c>
      <c r="S44" s="9">
        <f t="shared" si="18"/>
        <v>33.484941402381196</v>
      </c>
      <c r="T44" s="9">
        <f t="shared" si="18"/>
        <v>11.915519972191973</v>
      </c>
      <c r="U44" s="9">
        <f t="shared" si="18"/>
        <v>27.513444232164247</v>
      </c>
      <c r="V44" s="9">
        <f t="shared" si="18"/>
        <v>101.79507791228102</v>
      </c>
      <c r="W44" s="9">
        <f t="shared" si="18"/>
        <v>81.917772643436706</v>
      </c>
      <c r="X44" s="9">
        <f t="shared" si="18"/>
        <v>53.838001217019126</v>
      </c>
      <c r="Y44" s="9">
        <f t="shared" si="18"/>
        <v>71.086873203597719</v>
      </c>
      <c r="Z44" s="9">
        <f t="shared" si="18"/>
        <v>45.113877162189425</v>
      </c>
      <c r="AA44" s="9">
        <f t="shared" si="18"/>
        <v>37.382481040563533</v>
      </c>
      <c r="AB44" s="9">
        <f t="shared" si="18"/>
        <v>-3.2108229137039785</v>
      </c>
      <c r="AC44" s="9">
        <f t="shared" si="18"/>
        <v>-7.6562119792913279</v>
      </c>
      <c r="AD44" s="9">
        <f t="shared" ref="AD44" si="19">AD42/R42*100-100</f>
        <v>-16.350638894610768</v>
      </c>
      <c r="AE44" s="9">
        <f t="shared" ref="AE44" si="20">AE42/S42*100-100</f>
        <v>8.3422777591210604</v>
      </c>
      <c r="AF44" s="9">
        <f t="shared" ref="AF44" si="21">AF42/T42*100-100</f>
        <v>30.874911612947898</v>
      </c>
      <c r="AG44" s="9">
        <f t="shared" ref="AG44" si="22">AG42/U42*100-100</f>
        <v>3.0061253787869759</v>
      </c>
      <c r="AH44" s="9">
        <f t="shared" ref="AH44:AN44" si="23">AH42/V42*100-100</f>
        <v>-28.555612636349039</v>
      </c>
      <c r="AI44" s="9">
        <f t="shared" si="23"/>
        <v>-24.577280414000327</v>
      </c>
      <c r="AJ44" s="9">
        <f t="shared" si="23"/>
        <v>-19.569974650046348</v>
      </c>
      <c r="AK44" s="9">
        <f t="shared" si="23"/>
        <v>-15.375030268407258</v>
      </c>
      <c r="AL44" s="9">
        <f t="shared" si="23"/>
        <v>-5.1159143556659501</v>
      </c>
      <c r="AM44" s="9">
        <f t="shared" si="23"/>
        <v>0.92653621730465829</v>
      </c>
      <c r="AN44" s="9">
        <f t="shared" si="23"/>
        <v>1.7584314659605269</v>
      </c>
      <c r="AO44" s="34"/>
      <c r="AP44" s="34"/>
    </row>
    <row r="46" spans="1:42" ht="15" customHeight="1" x14ac:dyDescent="0.25">
      <c r="A46" s="8" t="s">
        <v>56</v>
      </c>
    </row>
    <row r="47" spans="1:42" ht="15" customHeight="1" x14ac:dyDescent="0.25">
      <c r="A47" s="4" t="s">
        <v>57</v>
      </c>
      <c r="B47" s="16">
        <v>1130</v>
      </c>
      <c r="F47" s="4"/>
      <c r="G47" s="4"/>
      <c r="H47" s="16"/>
      <c r="I47" s="23"/>
    </row>
    <row r="48" spans="1:42" ht="15" customHeight="1" x14ac:dyDescent="0.25">
      <c r="A48" s="4" t="s">
        <v>23</v>
      </c>
      <c r="B48" s="16">
        <v>1115.3800000000001</v>
      </c>
      <c r="F48" s="4"/>
      <c r="G48" s="4"/>
      <c r="H48" s="3"/>
      <c r="I48" s="23"/>
    </row>
    <row r="49" spans="1:9" ht="15" customHeight="1" x14ac:dyDescent="0.25">
      <c r="A49" s="4" t="s">
        <v>58</v>
      </c>
      <c r="B49" s="16">
        <v>1070</v>
      </c>
      <c r="F49" s="4"/>
      <c r="G49" s="4"/>
      <c r="H49" s="16"/>
      <c r="I49" s="23"/>
    </row>
    <row r="50" spans="1:9" ht="15" customHeight="1" x14ac:dyDescent="0.25"/>
    <row r="51" spans="1:9" ht="15" customHeight="1" x14ac:dyDescent="0.25">
      <c r="A51" s="8" t="s">
        <v>59</v>
      </c>
    </row>
    <row r="52" spans="1:9" x14ac:dyDescent="0.25">
      <c r="A52" s="4" t="s">
        <v>51</v>
      </c>
      <c r="B52" s="3">
        <v>921.05</v>
      </c>
      <c r="D52" s="4"/>
      <c r="E52" s="16"/>
      <c r="H52" s="4"/>
      <c r="I52" s="23"/>
    </row>
    <row r="53" spans="1:9" x14ac:dyDescent="0.25">
      <c r="A53" s="4" t="s">
        <v>50</v>
      </c>
      <c r="B53" s="16">
        <v>900.73</v>
      </c>
      <c r="H53" s="4"/>
      <c r="I53" s="23"/>
    </row>
    <row r="54" spans="1:9" x14ac:dyDescent="0.25">
      <c r="A54" s="4" t="s">
        <v>60</v>
      </c>
      <c r="B54" s="16">
        <v>900.59</v>
      </c>
      <c r="D54" s="4"/>
      <c r="E54" s="16"/>
      <c r="H54" s="4"/>
      <c r="I54" s="23"/>
    </row>
    <row r="56" spans="1:9" x14ac:dyDescent="0.25">
      <c r="D56" s="4"/>
    </row>
    <row r="58" spans="1:9" x14ac:dyDescent="0.25">
      <c r="A58" s="4"/>
      <c r="B58" s="16"/>
    </row>
  </sheetData>
  <sortState ref="A5:Q41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2018-08-13T17:27:07Z</dcterms:modified>
</cp:coreProperties>
</file>